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Questa_cartella_di_lavoro"/>
  <bookViews>
    <workbookView xWindow="360" yWindow="12" windowWidth="11340" windowHeight="6540"/>
  </bookViews>
  <sheets>
    <sheet name="M.U.S.C.L.E." sheetId="25" r:id="rId1"/>
    <sheet name="Class A - Rari" sheetId="27" r:id="rId2"/>
    <sheet name="Class B - Non Comuni" sheetId="28" r:id="rId3"/>
    <sheet name="Class C - Comuni" sheetId="26" r:id="rId4"/>
  </sheets>
  <calcPr calcId="145621" concurrentCalc="0"/>
</workbook>
</file>

<file path=xl/calcChain.xml><?xml version="1.0" encoding="utf-8"?>
<calcChain xmlns="http://schemas.openxmlformats.org/spreadsheetml/2006/main">
  <c r="AE79" i="26" l="1"/>
  <c r="M123" i="26"/>
  <c r="H123" i="26"/>
  <c r="C123" i="26"/>
  <c r="AV113" i="26"/>
  <c r="AQ113" i="26"/>
  <c r="AL113" i="26"/>
  <c r="AG113" i="26"/>
  <c r="AB113" i="26"/>
  <c r="W113" i="26"/>
  <c r="R113" i="26"/>
  <c r="M113" i="26"/>
  <c r="H113" i="26"/>
  <c r="C113" i="26"/>
  <c r="AV108" i="26"/>
  <c r="AQ108" i="26"/>
  <c r="AL108" i="26"/>
  <c r="AG108" i="26"/>
  <c r="AB108" i="26"/>
  <c r="W108" i="26"/>
  <c r="R108" i="26"/>
  <c r="M108" i="26"/>
  <c r="H108" i="26"/>
  <c r="C108" i="26"/>
  <c r="AV103" i="26"/>
  <c r="AQ103" i="26"/>
  <c r="AL103" i="26"/>
  <c r="AG103" i="26"/>
  <c r="AB103" i="26"/>
  <c r="W103" i="26"/>
  <c r="R103" i="26"/>
  <c r="M103" i="26"/>
  <c r="H103" i="26"/>
  <c r="C103" i="26"/>
  <c r="AV98" i="26"/>
  <c r="AQ98" i="26"/>
  <c r="AL98" i="26"/>
  <c r="AG98" i="26"/>
  <c r="AB98" i="26"/>
  <c r="W98" i="26"/>
  <c r="R98" i="26"/>
  <c r="M98" i="26"/>
  <c r="H98" i="26"/>
  <c r="C98" i="26"/>
  <c r="AV93" i="26"/>
  <c r="AQ93" i="26"/>
  <c r="AL93" i="26"/>
  <c r="AG93" i="26"/>
  <c r="AB93" i="26"/>
  <c r="W93" i="26"/>
  <c r="R93" i="26"/>
  <c r="M93" i="26"/>
  <c r="H93" i="26"/>
  <c r="C93" i="26"/>
  <c r="AV88" i="26"/>
  <c r="AQ88" i="26"/>
  <c r="AL88" i="26"/>
  <c r="AG88" i="26"/>
  <c r="AB88" i="26"/>
  <c r="W88" i="26"/>
  <c r="R88" i="26"/>
  <c r="M88" i="26"/>
  <c r="H88" i="26"/>
  <c r="C88" i="26"/>
  <c r="AV83" i="26"/>
  <c r="AQ83" i="26"/>
  <c r="AL83" i="26"/>
  <c r="AG83" i="26"/>
  <c r="AB83" i="26"/>
  <c r="W83" i="26"/>
  <c r="R83" i="26"/>
  <c r="M83" i="26"/>
  <c r="H83" i="26"/>
  <c r="C83" i="26"/>
  <c r="AV78" i="26"/>
  <c r="AQ78" i="26"/>
  <c r="AL78" i="26"/>
  <c r="AG78" i="26"/>
  <c r="AB78" i="26"/>
  <c r="W78" i="26"/>
  <c r="R78" i="26"/>
  <c r="M78" i="26"/>
  <c r="H78" i="26"/>
  <c r="C78" i="26"/>
  <c r="AV73" i="26"/>
  <c r="AQ73" i="26"/>
  <c r="AL73" i="26"/>
  <c r="AG73" i="26"/>
  <c r="AB73" i="26"/>
  <c r="W73" i="26"/>
  <c r="R73" i="26"/>
  <c r="M73" i="26"/>
  <c r="H73" i="26"/>
  <c r="C73" i="26"/>
  <c r="AV68" i="26"/>
  <c r="AQ68" i="26"/>
  <c r="AL68" i="26"/>
  <c r="AG68" i="26"/>
  <c r="AB68" i="26"/>
  <c r="W68" i="26"/>
  <c r="R68" i="26"/>
  <c r="M68" i="26"/>
  <c r="H68" i="26"/>
  <c r="C68" i="26"/>
  <c r="AV63" i="26"/>
  <c r="AQ63" i="26"/>
  <c r="AL63" i="26"/>
  <c r="AG63" i="26"/>
  <c r="AB63" i="26"/>
  <c r="W63" i="26"/>
  <c r="R63" i="26"/>
  <c r="M63" i="26"/>
  <c r="H63" i="26"/>
  <c r="C63" i="26"/>
  <c r="AV58" i="26"/>
  <c r="AQ58" i="26"/>
  <c r="AL58" i="26"/>
  <c r="AG58" i="26"/>
  <c r="AB58" i="26"/>
  <c r="W58" i="26"/>
  <c r="R58" i="26"/>
  <c r="M58" i="26"/>
  <c r="H58" i="26"/>
  <c r="C58" i="26"/>
  <c r="AV53" i="26"/>
  <c r="AQ53" i="26"/>
  <c r="AL53" i="26"/>
  <c r="AG53" i="26"/>
  <c r="AB53" i="26"/>
  <c r="W53" i="26"/>
  <c r="R53" i="26"/>
  <c r="M53" i="26"/>
  <c r="H53" i="26"/>
  <c r="C53" i="26"/>
  <c r="AV48" i="26"/>
  <c r="AQ48" i="26"/>
  <c r="AL48" i="26"/>
  <c r="AG48" i="26"/>
  <c r="AB48" i="26"/>
  <c r="W48" i="26"/>
  <c r="R48" i="26"/>
  <c r="M48" i="26"/>
  <c r="H48" i="26"/>
  <c r="C48" i="26"/>
  <c r="AV43" i="26"/>
  <c r="AQ43" i="26"/>
  <c r="AL43" i="26"/>
  <c r="AG43" i="26"/>
  <c r="AB43" i="26"/>
  <c r="W43" i="26"/>
  <c r="R43" i="26"/>
  <c r="M43" i="26"/>
  <c r="H43" i="26"/>
  <c r="C43" i="26"/>
  <c r="AV38" i="26"/>
  <c r="AQ38" i="26"/>
  <c r="AL38" i="26"/>
  <c r="AG38" i="26"/>
  <c r="AB38" i="26"/>
  <c r="W38" i="26"/>
  <c r="R38" i="26"/>
  <c r="M38" i="26"/>
  <c r="H38" i="26"/>
  <c r="C38" i="26"/>
  <c r="AV33" i="26"/>
  <c r="AQ33" i="26"/>
  <c r="AL33" i="26"/>
  <c r="AG33" i="26"/>
  <c r="AB33" i="26"/>
  <c r="W33" i="26"/>
  <c r="R33" i="26"/>
  <c r="M33" i="26"/>
  <c r="H33" i="26"/>
  <c r="C33" i="26"/>
  <c r="AV28" i="26"/>
  <c r="AQ28" i="26"/>
  <c r="AL28" i="26"/>
  <c r="AG28" i="26"/>
  <c r="AB28" i="26"/>
  <c r="W28" i="26"/>
  <c r="R28" i="26"/>
  <c r="M28" i="26"/>
  <c r="H28" i="26"/>
  <c r="C28" i="26"/>
  <c r="AV23" i="26"/>
  <c r="AQ23" i="26"/>
  <c r="AL23" i="26"/>
  <c r="AG23" i="26"/>
  <c r="AB23" i="26"/>
  <c r="W23" i="26"/>
  <c r="R23" i="26"/>
  <c r="M23" i="26"/>
  <c r="H23" i="26"/>
  <c r="C23" i="26"/>
  <c r="AV18" i="26"/>
  <c r="AQ18" i="26"/>
  <c r="AL18" i="26"/>
  <c r="AG18" i="26"/>
  <c r="AB18" i="26"/>
  <c r="W18" i="26"/>
  <c r="R18" i="26"/>
  <c r="M18" i="26"/>
  <c r="H18" i="26"/>
  <c r="C18" i="26"/>
  <c r="AV13" i="26"/>
  <c r="AQ13" i="26"/>
  <c r="AL13" i="26"/>
  <c r="AG13" i="26"/>
  <c r="AB13" i="26"/>
  <c r="W13" i="26"/>
  <c r="R13" i="26"/>
  <c r="M13" i="26"/>
  <c r="H13" i="26"/>
  <c r="C13" i="26"/>
  <c r="AV8" i="26"/>
  <c r="AQ8" i="26"/>
  <c r="AL8" i="26"/>
  <c r="AG8" i="26"/>
  <c r="AB8" i="26"/>
  <c r="W8" i="26"/>
  <c r="R8" i="26"/>
  <c r="M8" i="26"/>
  <c r="H8" i="26"/>
  <c r="C8" i="26"/>
  <c r="AW3" i="26"/>
  <c r="AV3" i="26"/>
  <c r="AR3" i="26"/>
  <c r="AQ3" i="26"/>
  <c r="AM3" i="26"/>
  <c r="AL3" i="26"/>
  <c r="AH3" i="26"/>
  <c r="AG3" i="26"/>
  <c r="AC3" i="26"/>
  <c r="AB3" i="26"/>
  <c r="X3" i="26"/>
  <c r="W3" i="26"/>
  <c r="S3" i="26"/>
  <c r="R3" i="26"/>
  <c r="N3" i="26"/>
  <c r="M3" i="26"/>
  <c r="I3" i="26"/>
  <c r="H3" i="26"/>
  <c r="AR118" i="26"/>
  <c r="AR118" i="28"/>
  <c r="AQ118" i="28"/>
  <c r="AQ118" i="27"/>
  <c r="AR118" i="27"/>
  <c r="F125" i="27"/>
  <c r="E125" i="27"/>
  <c r="A124" i="27"/>
  <c r="AJ114" i="27"/>
  <c r="AI114" i="27"/>
  <c r="P114" i="27"/>
  <c r="O114" i="27"/>
  <c r="K114" i="27"/>
  <c r="J114" i="27"/>
  <c r="A114" i="27"/>
  <c r="AS100" i="27"/>
  <c r="AR100" i="27"/>
  <c r="AO100" i="27"/>
  <c r="AN100" i="27"/>
  <c r="C99" i="27"/>
  <c r="AV94" i="27"/>
  <c r="AQ94" i="27"/>
  <c r="AG94" i="27"/>
  <c r="AB94" i="27"/>
  <c r="W94" i="27"/>
  <c r="M94" i="27"/>
  <c r="H94" i="27"/>
  <c r="AQ90" i="27"/>
  <c r="AO90" i="27"/>
  <c r="AN90" i="27"/>
  <c r="R89" i="27"/>
  <c r="H89" i="27"/>
  <c r="AG85" i="27"/>
  <c r="AE85" i="27"/>
  <c r="AD85" i="27"/>
  <c r="W85" i="27"/>
  <c r="U85" i="27"/>
  <c r="T85" i="27"/>
  <c r="C85" i="27"/>
  <c r="AL84" i="27"/>
  <c r="AJ84" i="27"/>
  <c r="AI84" i="27"/>
  <c r="AB84" i="27"/>
  <c r="R84" i="27"/>
  <c r="M84" i="27"/>
  <c r="AI80" i="27"/>
  <c r="AH80" i="27"/>
  <c r="AD80" i="27"/>
  <c r="AC80" i="27"/>
  <c r="Z80" i="27"/>
  <c r="Y80" i="27"/>
  <c r="X80" i="27"/>
  <c r="T80" i="27"/>
  <c r="S80" i="27"/>
  <c r="O80" i="27"/>
  <c r="N80" i="27"/>
  <c r="J80" i="27"/>
  <c r="I80" i="27"/>
  <c r="E80" i="27"/>
  <c r="D80" i="27"/>
  <c r="AF79" i="27"/>
  <c r="AS75" i="27"/>
  <c r="AR75" i="27"/>
  <c r="Y75" i="27"/>
  <c r="X75" i="27"/>
  <c r="O75" i="27"/>
  <c r="N75" i="27"/>
  <c r="V74" i="27"/>
  <c r="L74" i="27"/>
  <c r="AN70" i="27"/>
  <c r="AM70" i="27"/>
  <c r="AB70" i="27"/>
  <c r="W70" i="27"/>
  <c r="R70" i="27"/>
  <c r="AW69" i="27"/>
  <c r="AS69" i="27"/>
  <c r="AR69" i="27"/>
  <c r="AD69" i="27"/>
  <c r="AC69" i="27"/>
  <c r="Y69" i="27"/>
  <c r="X69" i="27"/>
  <c r="T69" i="27"/>
  <c r="S69" i="27"/>
  <c r="O69" i="27"/>
  <c r="N69" i="27"/>
  <c r="E69" i="27"/>
  <c r="D69" i="27"/>
  <c r="Y65" i="27"/>
  <c r="W65" i="27"/>
  <c r="O65" i="27"/>
  <c r="N65" i="27"/>
  <c r="Y64" i="27"/>
  <c r="X64" i="27"/>
  <c r="AD60" i="27"/>
  <c r="Z60" i="27"/>
  <c r="Y60" i="27"/>
  <c r="K60" i="27"/>
  <c r="J60" i="27"/>
  <c r="F60" i="27"/>
  <c r="E60" i="27"/>
  <c r="AD59" i="27"/>
  <c r="AC59" i="27"/>
  <c r="P59" i="27"/>
  <c r="O59" i="27"/>
  <c r="N59" i="27"/>
  <c r="J59" i="27"/>
  <c r="I59" i="27"/>
  <c r="AT55" i="27"/>
  <c r="AS55" i="27"/>
  <c r="AR55" i="27"/>
  <c r="AO55" i="27"/>
  <c r="AN55" i="27"/>
  <c r="AJ55" i="27"/>
  <c r="AI55" i="27"/>
  <c r="AH55" i="27"/>
  <c r="AE55" i="27"/>
  <c r="AD55" i="27"/>
  <c r="AC55" i="27"/>
  <c r="Z55" i="27"/>
  <c r="Y55" i="27"/>
  <c r="R55" i="27"/>
  <c r="M55" i="27"/>
  <c r="AW54" i="27"/>
  <c r="AN54" i="27"/>
  <c r="AM54" i="27"/>
  <c r="T54" i="27"/>
  <c r="S54" i="27"/>
  <c r="O50" i="27"/>
  <c r="N50" i="27"/>
  <c r="AE49" i="27"/>
  <c r="AD49" i="27"/>
  <c r="F49" i="27"/>
  <c r="E49" i="27"/>
  <c r="AT45" i="27"/>
  <c r="AS45" i="27"/>
  <c r="U45" i="27"/>
  <c r="T45" i="27"/>
  <c r="Z44" i="27"/>
  <c r="Y44" i="27"/>
  <c r="X44" i="27"/>
  <c r="G44" i="27"/>
  <c r="AI40" i="27"/>
  <c r="AH40" i="27"/>
  <c r="AE40" i="27"/>
  <c r="AD40" i="27"/>
  <c r="Z40" i="27"/>
  <c r="Y40" i="27"/>
  <c r="F40" i="27"/>
  <c r="E40" i="27"/>
  <c r="U39" i="27"/>
  <c r="T39" i="27"/>
  <c r="K39" i="27"/>
  <c r="A39" i="27"/>
  <c r="AG35" i="27"/>
  <c r="P35" i="27"/>
  <c r="O35" i="27"/>
  <c r="AN34" i="27"/>
  <c r="AM34" i="27"/>
  <c r="B34" i="27"/>
  <c r="AW30" i="27"/>
  <c r="AT30" i="27"/>
  <c r="AC30" i="27"/>
  <c r="R30" i="27"/>
  <c r="AU29" i="27"/>
  <c r="O29" i="27"/>
  <c r="N29" i="27"/>
  <c r="E29" i="27"/>
  <c r="D29" i="27"/>
  <c r="R25" i="27"/>
  <c r="M25" i="27"/>
  <c r="E25" i="27"/>
  <c r="D25" i="27"/>
  <c r="AV24" i="27"/>
  <c r="AS24" i="27"/>
  <c r="AN24" i="27"/>
  <c r="AM24" i="27"/>
  <c r="AE24" i="27"/>
  <c r="AD24" i="27"/>
  <c r="AA24" i="27"/>
  <c r="H24" i="27"/>
  <c r="AW20" i="27"/>
  <c r="AT19" i="27"/>
  <c r="AS19" i="27"/>
  <c r="AN19" i="27"/>
  <c r="AM19" i="27"/>
  <c r="AA19" i="27"/>
  <c r="V19" i="27"/>
  <c r="L19" i="27"/>
  <c r="B19" i="27"/>
  <c r="AS15" i="27"/>
  <c r="AR15" i="27"/>
  <c r="AB15" i="27"/>
  <c r="C15" i="27"/>
  <c r="Y14" i="27"/>
  <c r="X14" i="27"/>
  <c r="T14" i="27"/>
  <c r="S14" i="27"/>
  <c r="L14" i="27"/>
  <c r="F14" i="27"/>
  <c r="E14" i="27"/>
  <c r="AS10" i="27"/>
  <c r="AR10" i="27"/>
  <c r="AG10" i="27"/>
  <c r="AD10" i="27"/>
  <c r="AC10" i="27"/>
  <c r="Y10" i="27"/>
  <c r="X10" i="27"/>
  <c r="AU9" i="27"/>
  <c r="AP9" i="27"/>
  <c r="AJ9" i="27"/>
  <c r="AI9" i="27"/>
  <c r="O9" i="27"/>
  <c r="N9" i="27"/>
  <c r="A9" i="27"/>
  <c r="O5" i="27"/>
  <c r="N5" i="27"/>
  <c r="J5" i="27"/>
  <c r="I5" i="27"/>
  <c r="E5" i="27"/>
  <c r="D5" i="27"/>
  <c r="AP122" i="27"/>
  <c r="AU122" i="27"/>
  <c r="AW4" i="27"/>
  <c r="C125" i="28"/>
  <c r="B125" i="28"/>
  <c r="C124" i="28"/>
  <c r="AQ115" i="28"/>
  <c r="AP115" i="28"/>
  <c r="AO115" i="28"/>
  <c r="AL115" i="28"/>
  <c r="AK115" i="28"/>
  <c r="R115" i="28"/>
  <c r="M115" i="28"/>
  <c r="L115" i="28"/>
  <c r="B115" i="28"/>
  <c r="AR114" i="28"/>
  <c r="AO114" i="28"/>
  <c r="AL114" i="28"/>
  <c r="W114" i="28"/>
  <c r="U114" i="28"/>
  <c r="R114" i="28"/>
  <c r="M114" i="28"/>
  <c r="C114" i="28"/>
  <c r="AW110" i="28"/>
  <c r="AT110" i="28"/>
  <c r="AQ110" i="28"/>
  <c r="AP110" i="28"/>
  <c r="AG110" i="28"/>
  <c r="AF110" i="28"/>
  <c r="AE110" i="28"/>
  <c r="AB110" i="28"/>
  <c r="AA110" i="28"/>
  <c r="W110" i="28"/>
  <c r="V110" i="28"/>
  <c r="M110" i="28"/>
  <c r="L110" i="28"/>
  <c r="K110" i="28"/>
  <c r="B110" i="28"/>
  <c r="AT109" i="28"/>
  <c r="U109" i="28"/>
  <c r="N109" i="28"/>
  <c r="AV105" i="28"/>
  <c r="AU105" i="28"/>
  <c r="AT105" i="28"/>
  <c r="AL105" i="28"/>
  <c r="AK105" i="28"/>
  <c r="AJ105" i="28"/>
  <c r="AB105" i="28"/>
  <c r="AA105" i="28"/>
  <c r="Z105" i="28"/>
  <c r="AW104" i="28"/>
  <c r="AC104" i="28"/>
  <c r="AQ100" i="28"/>
  <c r="AP100" i="28"/>
  <c r="AG100" i="28"/>
  <c r="AF100" i="28"/>
  <c r="W100" i="28"/>
  <c r="V100" i="28"/>
  <c r="U100" i="28"/>
  <c r="D100" i="28"/>
  <c r="C100" i="28"/>
  <c r="AR99" i="28"/>
  <c r="AH99" i="28"/>
  <c r="X99" i="28"/>
  <c r="U99" i="28"/>
  <c r="AQ95" i="28"/>
  <c r="AO95" i="28"/>
  <c r="AH95" i="28"/>
  <c r="AE95" i="28"/>
  <c r="AB95" i="28"/>
  <c r="L95" i="28"/>
  <c r="F95" i="28"/>
  <c r="V94" i="28"/>
  <c r="U94" i="28"/>
  <c r="L94" i="28"/>
  <c r="K94" i="28"/>
  <c r="G94" i="28"/>
  <c r="F94" i="28"/>
  <c r="F90" i="28"/>
  <c r="AU89" i="28"/>
  <c r="Q89" i="28"/>
  <c r="P89" i="28"/>
  <c r="G89" i="28"/>
  <c r="AK85" i="28"/>
  <c r="Q85" i="28"/>
  <c r="AK84" i="28"/>
  <c r="AA84" i="28"/>
  <c r="Z84" i="28"/>
  <c r="Q84" i="28"/>
  <c r="P84" i="28"/>
  <c r="L84" i="28"/>
  <c r="K84" i="28"/>
  <c r="G84" i="28"/>
  <c r="AP80" i="28"/>
  <c r="V80" i="28"/>
  <c r="U80" i="28"/>
  <c r="P80" i="28"/>
  <c r="K80" i="28"/>
  <c r="F80" i="28"/>
  <c r="A80" i="28"/>
  <c r="AU79" i="28"/>
  <c r="AK79" i="28"/>
  <c r="X79" i="28"/>
  <c r="S79" i="28"/>
  <c r="N79" i="28"/>
  <c r="I79" i="28"/>
  <c r="H79" i="28"/>
  <c r="D79" i="28"/>
  <c r="AO75" i="28"/>
  <c r="AA75" i="28"/>
  <c r="U75" i="28"/>
  <c r="F75" i="28"/>
  <c r="D75" i="28"/>
  <c r="C75" i="28"/>
  <c r="A75" i="28"/>
  <c r="AV74" i="28"/>
  <c r="AR74" i="28"/>
  <c r="AL74" i="28"/>
  <c r="U74" i="28"/>
  <c r="K74" i="28"/>
  <c r="AW70" i="28"/>
  <c r="AV70" i="28"/>
  <c r="AR70" i="28"/>
  <c r="AQ70" i="28"/>
  <c r="AJ70" i="28"/>
  <c r="AC70" i="28"/>
  <c r="X70" i="28"/>
  <c r="S70" i="28"/>
  <c r="N70" i="28"/>
  <c r="M70" i="28"/>
  <c r="C70" i="28"/>
  <c r="A70" i="28"/>
  <c r="AM69" i="28"/>
  <c r="L69" i="28"/>
  <c r="B69" i="28"/>
  <c r="AW65" i="28"/>
  <c r="AR65" i="28"/>
  <c r="AC65" i="28"/>
  <c r="AB65" i="28"/>
  <c r="Z65" i="28"/>
  <c r="X65" i="28"/>
  <c r="R65" i="28"/>
  <c r="P65" i="28"/>
  <c r="K65" i="28"/>
  <c r="AH64" i="28"/>
  <c r="V64" i="28"/>
  <c r="Q64" i="28"/>
  <c r="L64" i="28"/>
  <c r="AO60" i="28"/>
  <c r="AM60" i="28"/>
  <c r="AG60" i="28"/>
  <c r="AE60" i="28"/>
  <c r="AA60" i="28"/>
  <c r="L60" i="28"/>
  <c r="G60" i="28"/>
  <c r="D60" i="28"/>
  <c r="A60" i="28"/>
  <c r="AF59" i="28"/>
  <c r="AB59" i="28"/>
  <c r="AA59" i="28"/>
  <c r="M59" i="28"/>
  <c r="L59" i="28"/>
  <c r="H59" i="28"/>
  <c r="G59" i="28"/>
  <c r="B59" i="28"/>
  <c r="AU55" i="28"/>
  <c r="AP55" i="28"/>
  <c r="AK55" i="28"/>
  <c r="AG55" i="28"/>
  <c r="AF55" i="28"/>
  <c r="S55" i="28"/>
  <c r="I55" i="28"/>
  <c r="F55" i="28"/>
  <c r="D55" i="28"/>
  <c r="AV54" i="28"/>
  <c r="AU54" i="28"/>
  <c r="AQ54" i="28"/>
  <c r="AL54" i="28"/>
  <c r="AK54" i="28"/>
  <c r="AG54" i="28"/>
  <c r="AC54" i="28"/>
  <c r="AB54" i="28"/>
  <c r="W54" i="28"/>
  <c r="I54" i="28"/>
  <c r="G54" i="28"/>
  <c r="F54" i="28"/>
  <c r="A54" i="28"/>
  <c r="AW50" i="28"/>
  <c r="K50" i="28"/>
  <c r="A50" i="28"/>
  <c r="AQ49" i="28"/>
  <c r="V45" i="28"/>
  <c r="I45" i="28"/>
  <c r="H45" i="28"/>
  <c r="G45" i="28"/>
  <c r="F45" i="28"/>
  <c r="W44" i="28"/>
  <c r="V44" i="28"/>
  <c r="K44" i="28"/>
  <c r="AJ40" i="28"/>
  <c r="AG40" i="28"/>
  <c r="AF40" i="28"/>
  <c r="AA40" i="28"/>
  <c r="U40" i="28"/>
  <c r="G40" i="28"/>
  <c r="B40" i="28"/>
  <c r="AG39" i="28"/>
  <c r="V39" i="28"/>
  <c r="AW35" i="28"/>
  <c r="AM35" i="28"/>
  <c r="AL35" i="28"/>
  <c r="AJ35" i="28"/>
  <c r="AC35" i="28"/>
  <c r="X35" i="28"/>
  <c r="Q35" i="28"/>
  <c r="D35" i="28"/>
  <c r="A35" i="28"/>
  <c r="F34" i="28"/>
  <c r="AV30" i="28"/>
  <c r="AU30" i="28"/>
  <c r="AM30" i="28"/>
  <c r="AJ30" i="28"/>
  <c r="AB30" i="28"/>
  <c r="X30" i="28"/>
  <c r="U30" i="28"/>
  <c r="AK29" i="28"/>
  <c r="AJ29" i="28"/>
  <c r="Z29" i="28"/>
  <c r="V29" i="28"/>
  <c r="U29" i="28"/>
  <c r="L29" i="28"/>
  <c r="AU25" i="28"/>
  <c r="AC25" i="28"/>
  <c r="AA25" i="28"/>
  <c r="Z25" i="28"/>
  <c r="F25" i="28"/>
  <c r="A25" i="28"/>
  <c r="AU24" i="28"/>
  <c r="AT24" i="28"/>
  <c r="AK24" i="28"/>
  <c r="F24" i="28"/>
  <c r="AV20" i="28"/>
  <c r="AR20" i="28"/>
  <c r="AO20" i="28"/>
  <c r="AC20" i="28"/>
  <c r="AB20" i="28"/>
  <c r="AA20" i="28"/>
  <c r="Z20" i="28"/>
  <c r="X20" i="28"/>
  <c r="W20" i="28"/>
  <c r="U20" i="28"/>
  <c r="S20" i="28"/>
  <c r="N20" i="28"/>
  <c r="M20" i="28"/>
  <c r="L20" i="28"/>
  <c r="K20" i="28"/>
  <c r="F20" i="28"/>
  <c r="D20" i="28"/>
  <c r="A20" i="28"/>
  <c r="AB19" i="28"/>
  <c r="Q19" i="28"/>
  <c r="AW15" i="28"/>
  <c r="AT15" i="28"/>
  <c r="AQ15" i="28"/>
  <c r="AM15" i="28"/>
  <c r="AJ15" i="28"/>
  <c r="AH15" i="28"/>
  <c r="AE15" i="28"/>
  <c r="N15" i="28"/>
  <c r="L15" i="28"/>
  <c r="K15" i="28"/>
  <c r="H15" i="28"/>
  <c r="AU14" i="28"/>
  <c r="AO14" i="28"/>
  <c r="H14" i="28"/>
  <c r="AW10" i="28"/>
  <c r="AU10" i="28"/>
  <c r="AT10" i="28"/>
  <c r="AO10" i="28"/>
  <c r="AB10" i="28"/>
  <c r="W10" i="28"/>
  <c r="S10" i="28"/>
  <c r="R10" i="28"/>
  <c r="Q10" i="28"/>
  <c r="P10" i="28"/>
  <c r="C10" i="28"/>
  <c r="B10" i="28"/>
  <c r="AO9" i="28"/>
  <c r="U9" i="28"/>
  <c r="P9" i="28"/>
  <c r="C9" i="28"/>
  <c r="K5" i="28"/>
  <c r="G5" i="28"/>
  <c r="F5" i="28"/>
  <c r="A5" i="28"/>
  <c r="AJ4" i="28"/>
  <c r="AE4" i="28"/>
  <c r="P4" i="28"/>
  <c r="G4" i="28"/>
  <c r="F4" i="28"/>
  <c r="C4" i="28"/>
  <c r="N125" i="26"/>
  <c r="K125" i="26"/>
  <c r="I125" i="26"/>
  <c r="G125" i="26"/>
  <c r="D125" i="26"/>
  <c r="A125" i="26"/>
  <c r="L124" i="26"/>
  <c r="K124" i="26"/>
  <c r="H124" i="26"/>
  <c r="G124" i="26"/>
  <c r="F124" i="26"/>
  <c r="AW115" i="26"/>
  <c r="AR115" i="26"/>
  <c r="AM115" i="26"/>
  <c r="AJ115" i="26"/>
  <c r="AH115" i="26"/>
  <c r="AG115" i="26"/>
  <c r="AF115" i="26"/>
  <c r="AC115" i="26"/>
  <c r="W115" i="26"/>
  <c r="V115" i="26"/>
  <c r="S115" i="26"/>
  <c r="Q115" i="26"/>
  <c r="P115" i="26"/>
  <c r="N115" i="26"/>
  <c r="K115" i="26"/>
  <c r="I115" i="26"/>
  <c r="H115" i="26"/>
  <c r="D115" i="26"/>
  <c r="C115" i="26"/>
  <c r="A115" i="26"/>
  <c r="AW114" i="26"/>
  <c r="AV114" i="26"/>
  <c r="AU114" i="26"/>
  <c r="AG114" i="26"/>
  <c r="AF114" i="26"/>
  <c r="AC114" i="26"/>
  <c r="AB114" i="26"/>
  <c r="AA114" i="26"/>
  <c r="H114" i="26"/>
  <c r="G114" i="26"/>
  <c r="AR110" i="26"/>
  <c r="AO110" i="26"/>
  <c r="AL110" i="26"/>
  <c r="AJ110" i="26"/>
  <c r="AH110" i="26"/>
  <c r="R110" i="26"/>
  <c r="P110" i="26"/>
  <c r="N110" i="26"/>
  <c r="H110" i="26"/>
  <c r="F110" i="26"/>
  <c r="C110" i="26"/>
  <c r="AW109" i="26"/>
  <c r="AV109" i="26"/>
  <c r="AU109" i="26"/>
  <c r="AR109" i="26"/>
  <c r="AO109" i="26"/>
  <c r="AM109" i="26"/>
  <c r="AK109" i="26"/>
  <c r="AJ109" i="26"/>
  <c r="AH109" i="26"/>
  <c r="AE109" i="26"/>
  <c r="AB109" i="26"/>
  <c r="Z109" i="26"/>
  <c r="W109" i="26"/>
  <c r="S109" i="26"/>
  <c r="Q109" i="26"/>
  <c r="P109" i="26"/>
  <c r="K109" i="26"/>
  <c r="I109" i="26"/>
  <c r="G109" i="26"/>
  <c r="F109" i="26"/>
  <c r="C109" i="26"/>
  <c r="A109" i="26"/>
  <c r="AW105" i="26"/>
  <c r="AQ105" i="26"/>
  <c r="AO105" i="26"/>
  <c r="AM105" i="26"/>
  <c r="AH105" i="26"/>
  <c r="AG105" i="26"/>
  <c r="AF105" i="26"/>
  <c r="AE105" i="26"/>
  <c r="AC105" i="26"/>
  <c r="X105" i="26"/>
  <c r="W105" i="26"/>
  <c r="S105" i="26"/>
  <c r="R105" i="26"/>
  <c r="Q105" i="26"/>
  <c r="P105" i="26"/>
  <c r="N105" i="26"/>
  <c r="M105" i="26"/>
  <c r="I105" i="26"/>
  <c r="H105" i="26"/>
  <c r="D105" i="26"/>
  <c r="C105" i="26"/>
  <c r="AT104" i="26"/>
  <c r="AR104" i="26"/>
  <c r="AP104" i="26"/>
  <c r="AO104" i="26"/>
  <c r="AM104" i="26"/>
  <c r="AJ104" i="26"/>
  <c r="AG104" i="26"/>
  <c r="Z104" i="26"/>
  <c r="W104" i="26"/>
  <c r="U104" i="26"/>
  <c r="R104" i="26"/>
  <c r="M104" i="26"/>
  <c r="K104" i="26"/>
  <c r="H104" i="26"/>
  <c r="F104" i="26"/>
  <c r="C104" i="26"/>
  <c r="A104" i="26"/>
  <c r="AW100" i="26"/>
  <c r="AV100" i="26"/>
  <c r="AM100" i="26"/>
  <c r="AL100" i="26"/>
  <c r="AH100" i="26"/>
  <c r="AE100" i="26"/>
  <c r="AC100" i="26"/>
  <c r="AB100" i="26"/>
  <c r="X100" i="26"/>
  <c r="S100" i="26"/>
  <c r="R100" i="26"/>
  <c r="Q100" i="26"/>
  <c r="P100" i="26"/>
  <c r="N100" i="26"/>
  <c r="M100" i="26"/>
  <c r="L100" i="26"/>
  <c r="K100" i="26"/>
  <c r="I100" i="26"/>
  <c r="H100" i="26"/>
  <c r="A100" i="26"/>
  <c r="AV99" i="26"/>
  <c r="AT99" i="26"/>
  <c r="AQ99" i="26"/>
  <c r="AO99" i="26"/>
  <c r="AL99" i="26"/>
  <c r="AJ99" i="26"/>
  <c r="AE99" i="26"/>
  <c r="AB99" i="26"/>
  <c r="Z99" i="26"/>
  <c r="R99" i="26"/>
  <c r="M99" i="26"/>
  <c r="H99" i="26"/>
  <c r="F99" i="26"/>
  <c r="A99" i="26"/>
  <c r="AW95" i="26"/>
  <c r="AV95" i="26"/>
  <c r="AT95" i="26"/>
  <c r="AR95" i="26"/>
  <c r="AM95" i="26"/>
  <c r="AL95" i="26"/>
  <c r="AG95" i="26"/>
  <c r="AC95" i="26"/>
  <c r="Z95" i="26"/>
  <c r="X95" i="26"/>
  <c r="W95" i="26"/>
  <c r="U95" i="26"/>
  <c r="S95" i="26"/>
  <c r="P95" i="26"/>
  <c r="N95" i="26"/>
  <c r="I95" i="26"/>
  <c r="H95" i="26"/>
  <c r="D95" i="26"/>
  <c r="A95" i="26"/>
  <c r="AT94" i="26"/>
  <c r="AO94" i="26"/>
  <c r="AL94" i="26"/>
  <c r="AJ94" i="26"/>
  <c r="AE94" i="26"/>
  <c r="Z94" i="26"/>
  <c r="S94" i="26"/>
  <c r="P94" i="26"/>
  <c r="N94" i="26"/>
  <c r="D94" i="26"/>
  <c r="C94" i="26"/>
  <c r="B94" i="26"/>
  <c r="A94" i="26"/>
  <c r="AW90" i="26"/>
  <c r="AT90" i="26"/>
  <c r="AR90" i="26"/>
  <c r="AP90" i="26"/>
  <c r="AM90" i="26"/>
  <c r="AJ90" i="26"/>
  <c r="AH90" i="26"/>
  <c r="AE90" i="26"/>
  <c r="AC90" i="26"/>
  <c r="AA90" i="26"/>
  <c r="Z90" i="26"/>
  <c r="X90" i="26"/>
  <c r="V90" i="26"/>
  <c r="U90" i="26"/>
  <c r="S90" i="26"/>
  <c r="R90" i="26"/>
  <c r="P90" i="26"/>
  <c r="N90" i="26"/>
  <c r="L90" i="26"/>
  <c r="K90" i="26"/>
  <c r="I90" i="26"/>
  <c r="H90" i="26"/>
  <c r="D90" i="26"/>
  <c r="B90" i="26"/>
  <c r="A90" i="26"/>
  <c r="AW89" i="26"/>
  <c r="AV89" i="26"/>
  <c r="AT89" i="26"/>
  <c r="AR89" i="26"/>
  <c r="AQ89" i="26"/>
  <c r="AM89" i="26"/>
  <c r="AL89" i="26"/>
  <c r="AK89" i="26"/>
  <c r="AJ89" i="26"/>
  <c r="AH89" i="26"/>
  <c r="AG89" i="26"/>
  <c r="AF89" i="26"/>
  <c r="AE89" i="26"/>
  <c r="AC89" i="26"/>
  <c r="AA89" i="26"/>
  <c r="X89" i="26"/>
  <c r="V89" i="26"/>
  <c r="N89" i="26"/>
  <c r="L89" i="26"/>
  <c r="F89" i="26"/>
  <c r="D89" i="26"/>
  <c r="B89" i="26"/>
  <c r="AW85" i="26"/>
  <c r="AU85" i="26"/>
  <c r="AT85" i="26"/>
  <c r="AR85" i="26"/>
  <c r="AP85" i="26"/>
  <c r="AO85" i="26"/>
  <c r="AM85" i="26"/>
  <c r="AH85" i="26"/>
  <c r="AF85" i="26"/>
  <c r="AC85" i="26"/>
  <c r="AA85" i="26"/>
  <c r="X85" i="26"/>
  <c r="V85" i="26"/>
  <c r="S85" i="26"/>
  <c r="N85" i="26"/>
  <c r="L85" i="26"/>
  <c r="F85" i="26"/>
  <c r="D85" i="26"/>
  <c r="A85" i="26"/>
  <c r="AW84" i="26"/>
  <c r="AU84" i="26"/>
  <c r="AR84" i="26"/>
  <c r="AP84" i="26"/>
  <c r="AM84" i="26"/>
  <c r="AH84" i="26"/>
  <c r="AG84" i="26"/>
  <c r="AC84" i="26"/>
  <c r="X84" i="26"/>
  <c r="W84" i="26"/>
  <c r="S84" i="26"/>
  <c r="N84" i="26"/>
  <c r="I84" i="26"/>
  <c r="H84" i="26"/>
  <c r="D84" i="26"/>
  <c r="C84" i="26"/>
  <c r="A84" i="26"/>
  <c r="AT80" i="26"/>
  <c r="AQ80" i="26"/>
  <c r="AJ80" i="26"/>
  <c r="AG80" i="26"/>
  <c r="AF80" i="26"/>
  <c r="AE80" i="26"/>
  <c r="Q80" i="26"/>
  <c r="L80" i="26"/>
  <c r="G80" i="26"/>
  <c r="B80" i="26"/>
  <c r="AW79" i="26"/>
  <c r="AV79" i="26"/>
  <c r="AP79" i="26"/>
  <c r="AO79" i="26"/>
  <c r="AM79" i="26"/>
  <c r="AL79" i="26"/>
  <c r="AH79" i="26"/>
  <c r="AC79" i="26"/>
  <c r="AB79" i="26"/>
  <c r="AA79" i="26"/>
  <c r="Z79" i="26"/>
  <c r="W79" i="26"/>
  <c r="V79" i="26"/>
  <c r="U79" i="26"/>
  <c r="R79" i="26"/>
  <c r="Q79" i="26"/>
  <c r="P79" i="26"/>
  <c r="M79" i="26"/>
  <c r="L79" i="26"/>
  <c r="K79" i="26"/>
  <c r="G79" i="26"/>
  <c r="F79" i="26"/>
  <c r="C79" i="26"/>
  <c r="B79" i="26"/>
  <c r="A79" i="26"/>
  <c r="AW75" i="26"/>
  <c r="AV75" i="26"/>
  <c r="AU75" i="26"/>
  <c r="AP75" i="26"/>
  <c r="AM75" i="26"/>
  <c r="AL75" i="26"/>
  <c r="AK75" i="26"/>
  <c r="AG75" i="26"/>
  <c r="AF75" i="26"/>
  <c r="AB75" i="26"/>
  <c r="W75" i="26"/>
  <c r="V75" i="26"/>
  <c r="S75" i="26"/>
  <c r="R75" i="26"/>
  <c r="Q75" i="26"/>
  <c r="P75" i="26"/>
  <c r="M75" i="26"/>
  <c r="L75" i="26"/>
  <c r="K75" i="26"/>
  <c r="I75" i="26"/>
  <c r="G75" i="26"/>
  <c r="AQ74" i="26"/>
  <c r="AP74" i="26"/>
  <c r="AO74" i="26"/>
  <c r="AF74" i="26"/>
  <c r="AE74" i="26"/>
  <c r="AA74" i="26"/>
  <c r="Z74" i="26"/>
  <c r="X74" i="26"/>
  <c r="S74" i="26"/>
  <c r="R74" i="26"/>
  <c r="N74" i="26"/>
  <c r="I74" i="26"/>
  <c r="D74" i="26"/>
  <c r="B74" i="26"/>
  <c r="A74" i="26"/>
  <c r="AU70" i="26"/>
  <c r="AT70" i="26"/>
  <c r="AP70" i="26"/>
  <c r="AO70" i="26"/>
  <c r="AK70" i="26"/>
  <c r="AH70" i="26"/>
  <c r="AF70" i="26"/>
  <c r="AE70" i="26"/>
  <c r="AA70" i="26"/>
  <c r="Z70" i="26"/>
  <c r="V70" i="26"/>
  <c r="U70" i="26"/>
  <c r="Q70" i="26"/>
  <c r="P70" i="26"/>
  <c r="L70" i="26"/>
  <c r="K70" i="26"/>
  <c r="I70" i="26"/>
  <c r="H70" i="26"/>
  <c r="G70" i="26"/>
  <c r="F70" i="26"/>
  <c r="D70" i="26"/>
  <c r="B70" i="26"/>
  <c r="AU69" i="26"/>
  <c r="AT69" i="26"/>
  <c r="AP69" i="26"/>
  <c r="AO69" i="26"/>
  <c r="AL69" i="26"/>
  <c r="AK69" i="26"/>
  <c r="AJ69" i="26"/>
  <c r="AH69" i="26"/>
  <c r="AA69" i="26"/>
  <c r="Z69" i="26"/>
  <c r="V69" i="26"/>
  <c r="U69" i="26"/>
  <c r="Q69" i="26"/>
  <c r="P69" i="26"/>
  <c r="K69" i="26"/>
  <c r="I69" i="26"/>
  <c r="H69" i="26"/>
  <c r="A69" i="26"/>
  <c r="AT65" i="26"/>
  <c r="AO65" i="26"/>
  <c r="AM65" i="26"/>
  <c r="AJ65" i="26"/>
  <c r="AH65" i="26"/>
  <c r="AF65" i="26"/>
  <c r="AE65" i="26"/>
  <c r="V65" i="26"/>
  <c r="U65" i="26"/>
  <c r="S65" i="26"/>
  <c r="G65" i="26"/>
  <c r="D65" i="26"/>
  <c r="B65" i="26"/>
  <c r="A65" i="26"/>
  <c r="AU64" i="26"/>
  <c r="AT64" i="26"/>
  <c r="AR64" i="26"/>
  <c r="AO64" i="26"/>
  <c r="AM64" i="26"/>
  <c r="AJ64" i="26"/>
  <c r="AC64" i="26"/>
  <c r="AA64" i="26"/>
  <c r="Z64" i="26"/>
  <c r="U64" i="26"/>
  <c r="S64" i="26"/>
  <c r="P64" i="26"/>
  <c r="N64" i="26"/>
  <c r="M64" i="26"/>
  <c r="K64" i="26"/>
  <c r="I64" i="26"/>
  <c r="H64" i="26"/>
  <c r="F64" i="26"/>
  <c r="D64" i="26"/>
  <c r="AW60" i="26"/>
  <c r="AT60" i="26"/>
  <c r="AR60" i="26"/>
  <c r="AP60" i="26"/>
  <c r="AL60" i="26"/>
  <c r="AJ60" i="26"/>
  <c r="AH60" i="26"/>
  <c r="AB60" i="26"/>
  <c r="V60" i="26"/>
  <c r="S60" i="26"/>
  <c r="R60" i="26"/>
  <c r="Q60" i="26"/>
  <c r="M60" i="26"/>
  <c r="H60" i="26"/>
  <c r="C60" i="26"/>
  <c r="B60" i="26"/>
  <c r="AW59" i="26"/>
  <c r="AT59" i="26"/>
  <c r="AR59" i="26"/>
  <c r="AM59" i="26"/>
  <c r="AK59" i="26"/>
  <c r="AJ59" i="26"/>
  <c r="AH59" i="26"/>
  <c r="AE59" i="26"/>
  <c r="Z59" i="26"/>
  <c r="W59" i="26"/>
  <c r="V59" i="26"/>
  <c r="U59" i="26"/>
  <c r="S59" i="26"/>
  <c r="K59" i="26"/>
  <c r="F59" i="26"/>
  <c r="A59" i="26"/>
  <c r="AV55" i="26"/>
  <c r="AQ55" i="26"/>
  <c r="AL55" i="26"/>
  <c r="AB55" i="26"/>
  <c r="AA55" i="26"/>
  <c r="X55" i="26"/>
  <c r="W55" i="26"/>
  <c r="Q55" i="26"/>
  <c r="P55" i="26"/>
  <c r="N55" i="26"/>
  <c r="K55" i="26"/>
  <c r="G55" i="26"/>
  <c r="B55" i="26"/>
  <c r="A55" i="26"/>
  <c r="AT54" i="26"/>
  <c r="AR54" i="26"/>
  <c r="AO54" i="26"/>
  <c r="AJ54" i="26"/>
  <c r="AH54" i="26"/>
  <c r="AE54" i="26"/>
  <c r="Z54" i="26"/>
  <c r="U54" i="26"/>
  <c r="Q54" i="26"/>
  <c r="P54" i="26"/>
  <c r="N54" i="26"/>
  <c r="M54" i="26"/>
  <c r="K54" i="26"/>
  <c r="D54" i="26"/>
  <c r="B54" i="26"/>
  <c r="AU50" i="26"/>
  <c r="AT50" i="26"/>
  <c r="AR50" i="26"/>
  <c r="AQ50" i="26"/>
  <c r="AP50" i="26"/>
  <c r="AM50" i="26"/>
  <c r="AL50" i="26"/>
  <c r="AK50" i="26"/>
  <c r="AH50" i="26"/>
  <c r="AG50" i="26"/>
  <c r="AF50" i="26"/>
  <c r="AC50" i="26"/>
  <c r="AB50" i="26"/>
  <c r="AA50" i="26"/>
  <c r="Z50" i="26"/>
  <c r="X50" i="26"/>
  <c r="V50" i="26"/>
  <c r="U50" i="26"/>
  <c r="Q50" i="26"/>
  <c r="I50" i="26"/>
  <c r="H50" i="26"/>
  <c r="G50" i="26"/>
  <c r="D50" i="26"/>
  <c r="B50" i="26"/>
  <c r="AW49" i="26"/>
  <c r="AU49" i="26"/>
  <c r="AT49" i="26"/>
  <c r="AL49" i="26"/>
  <c r="AH49" i="26"/>
  <c r="AA49" i="26"/>
  <c r="Z49" i="26"/>
  <c r="X49" i="26"/>
  <c r="W49" i="26"/>
  <c r="V49" i="26"/>
  <c r="R49" i="26"/>
  <c r="Q49" i="26"/>
  <c r="P49" i="26"/>
  <c r="N49" i="26"/>
  <c r="M49" i="26"/>
  <c r="L49" i="26"/>
  <c r="K49" i="26"/>
  <c r="I49" i="26"/>
  <c r="D49" i="26"/>
  <c r="C49" i="26"/>
  <c r="B49" i="26"/>
  <c r="AW45" i="26"/>
  <c r="AU45" i="26"/>
  <c r="AQ45" i="26"/>
  <c r="AO45" i="26"/>
  <c r="AL45" i="26"/>
  <c r="AJ45" i="26"/>
  <c r="AF45" i="26"/>
  <c r="AC45" i="26"/>
  <c r="AB45" i="26"/>
  <c r="AA45" i="26"/>
  <c r="W45" i="26"/>
  <c r="S45" i="26"/>
  <c r="Q45" i="26"/>
  <c r="P45" i="26"/>
  <c r="M45" i="26"/>
  <c r="K45" i="26"/>
  <c r="D45" i="26"/>
  <c r="C45" i="26"/>
  <c r="B45" i="26"/>
  <c r="A45" i="26"/>
  <c r="AV44" i="26"/>
  <c r="AU44" i="26"/>
  <c r="AT44" i="26"/>
  <c r="AR44" i="26"/>
  <c r="AP44" i="26"/>
  <c r="AO44" i="26"/>
  <c r="AM44" i="26"/>
  <c r="AK44" i="26"/>
  <c r="AJ44" i="26"/>
  <c r="AG44" i="26"/>
  <c r="AF44" i="26"/>
  <c r="AE44" i="26"/>
  <c r="AC44" i="26"/>
  <c r="U44" i="26"/>
  <c r="S44" i="26"/>
  <c r="R44" i="26"/>
  <c r="Q44" i="26"/>
  <c r="N44" i="26"/>
  <c r="L44" i="26"/>
  <c r="I44" i="26"/>
  <c r="H44" i="26"/>
  <c r="D44" i="26"/>
  <c r="C44" i="26"/>
  <c r="AU40" i="26"/>
  <c r="AR40" i="26"/>
  <c r="AQ40" i="26"/>
  <c r="AP40" i="26"/>
  <c r="AO40" i="26"/>
  <c r="AM40" i="26"/>
  <c r="AK40" i="26"/>
  <c r="AC40" i="26"/>
  <c r="V40" i="26"/>
  <c r="S40" i="26"/>
  <c r="L40" i="26"/>
  <c r="K40" i="26"/>
  <c r="I40" i="26"/>
  <c r="A40" i="26"/>
  <c r="AV39" i="26"/>
  <c r="AU39" i="26"/>
  <c r="AT39" i="26"/>
  <c r="AR39" i="26"/>
  <c r="AQ39" i="26"/>
  <c r="AM39" i="26"/>
  <c r="AL39" i="26"/>
  <c r="AK39" i="26"/>
  <c r="AH39" i="26"/>
  <c r="AE39" i="26"/>
  <c r="AB39" i="26"/>
  <c r="AA39" i="26"/>
  <c r="Z39" i="26"/>
  <c r="X39" i="26"/>
  <c r="S39" i="26"/>
  <c r="R39" i="26"/>
  <c r="Q39" i="26"/>
  <c r="N39" i="26"/>
  <c r="L39" i="26"/>
  <c r="H39" i="26"/>
  <c r="G39" i="26"/>
  <c r="F39" i="26"/>
  <c r="D39" i="26"/>
  <c r="B39" i="26"/>
  <c r="AU35" i="26"/>
  <c r="AT35" i="26"/>
  <c r="AR35" i="26"/>
  <c r="AO35" i="26"/>
  <c r="AK35" i="26"/>
  <c r="AH35" i="26"/>
  <c r="AE35" i="26"/>
  <c r="Z35" i="26"/>
  <c r="U35" i="26"/>
  <c r="S35" i="26"/>
  <c r="N35" i="26"/>
  <c r="G35" i="26"/>
  <c r="C35" i="26"/>
  <c r="B35" i="26"/>
  <c r="AW34" i="26"/>
  <c r="AV34" i="26"/>
  <c r="AU34" i="26"/>
  <c r="AP34" i="26"/>
  <c r="AO34" i="26"/>
  <c r="AK34" i="26"/>
  <c r="AJ34" i="26"/>
  <c r="AH34" i="26"/>
  <c r="AG34" i="26"/>
  <c r="AE34" i="26"/>
  <c r="AA34" i="26"/>
  <c r="Z34" i="26"/>
  <c r="V34" i="26"/>
  <c r="U34" i="26"/>
  <c r="R34" i="26"/>
  <c r="Q34" i="26"/>
  <c r="P34" i="26"/>
  <c r="N34" i="26"/>
  <c r="M34" i="26"/>
  <c r="L34" i="26"/>
  <c r="I34" i="26"/>
  <c r="H34" i="26"/>
  <c r="D34" i="26"/>
  <c r="C34" i="26"/>
  <c r="AR30" i="26"/>
  <c r="AL30" i="26"/>
  <c r="AK30" i="26"/>
  <c r="AH30" i="26"/>
  <c r="Z30" i="26"/>
  <c r="S30" i="26"/>
  <c r="P30" i="26"/>
  <c r="N30" i="26"/>
  <c r="L30" i="26"/>
  <c r="I30" i="26"/>
  <c r="D30" i="26"/>
  <c r="B30" i="26"/>
  <c r="AW29" i="26"/>
  <c r="AV29" i="26"/>
  <c r="AR29" i="26"/>
  <c r="AQ29" i="26"/>
  <c r="AP29" i="26"/>
  <c r="AH29" i="26"/>
  <c r="AG29" i="26"/>
  <c r="AF29" i="26"/>
  <c r="AC29" i="26"/>
  <c r="AB29" i="26"/>
  <c r="X29" i="26"/>
  <c r="W29" i="26"/>
  <c r="S29" i="26"/>
  <c r="R29" i="26"/>
  <c r="P29" i="26"/>
  <c r="M29" i="26"/>
  <c r="K29" i="26"/>
  <c r="I29" i="26"/>
  <c r="H29" i="26"/>
  <c r="G29" i="26"/>
  <c r="C29" i="26"/>
  <c r="B29" i="26"/>
  <c r="A29" i="26"/>
  <c r="AW25" i="26"/>
  <c r="AR25" i="26"/>
  <c r="AP25" i="26"/>
  <c r="AM25" i="26"/>
  <c r="AK25" i="26"/>
  <c r="AH25" i="26"/>
  <c r="AG25" i="26"/>
  <c r="AF25" i="26"/>
  <c r="AB25" i="26"/>
  <c r="W25" i="26"/>
  <c r="U25" i="26"/>
  <c r="S25" i="26"/>
  <c r="P25" i="26"/>
  <c r="N25" i="26"/>
  <c r="K25" i="26"/>
  <c r="I25" i="26"/>
  <c r="H25" i="26"/>
  <c r="AW24" i="26"/>
  <c r="AQ24" i="26"/>
  <c r="AP24" i="26"/>
  <c r="AO24" i="26"/>
  <c r="AL24" i="26"/>
  <c r="AJ24" i="26"/>
  <c r="AH24" i="26"/>
  <c r="AC24" i="26"/>
  <c r="AB24" i="26"/>
  <c r="X24" i="26"/>
  <c r="V24" i="26"/>
  <c r="U24" i="26"/>
  <c r="S24" i="26"/>
  <c r="R24" i="26"/>
  <c r="P24" i="26"/>
  <c r="N24" i="26"/>
  <c r="M24" i="26"/>
  <c r="K24" i="26"/>
  <c r="G24" i="26"/>
  <c r="D24" i="26"/>
  <c r="C24" i="26"/>
  <c r="B24" i="26"/>
  <c r="A24" i="26"/>
  <c r="AT20" i="26"/>
  <c r="AM20" i="26"/>
  <c r="AK20" i="26"/>
  <c r="AE20" i="26"/>
  <c r="V20" i="26"/>
  <c r="R20" i="26"/>
  <c r="Q20" i="26"/>
  <c r="P20" i="26"/>
  <c r="I20" i="26"/>
  <c r="G20" i="26"/>
  <c r="C20" i="26"/>
  <c r="B20" i="26"/>
  <c r="AW19" i="26"/>
  <c r="AV19" i="26"/>
  <c r="AR19" i="26"/>
  <c r="AQ19" i="26"/>
  <c r="AP19" i="26"/>
  <c r="AO19" i="26"/>
  <c r="AL19" i="26"/>
  <c r="AK19" i="26"/>
  <c r="AJ19" i="26"/>
  <c r="AH19" i="26"/>
  <c r="AG19" i="26"/>
  <c r="AF19" i="26"/>
  <c r="AC19" i="26"/>
  <c r="X19" i="26"/>
  <c r="W19" i="26"/>
  <c r="P19" i="26"/>
  <c r="N19" i="26"/>
  <c r="M19" i="26"/>
  <c r="I19" i="26"/>
  <c r="D19" i="26"/>
  <c r="C19" i="26"/>
  <c r="AV15" i="26"/>
  <c r="AU15" i="26"/>
  <c r="AO15" i="26"/>
  <c r="AC15" i="26"/>
  <c r="Z15" i="26"/>
  <c r="X15" i="26"/>
  <c r="V15" i="26"/>
  <c r="S15" i="26"/>
  <c r="Q15" i="26"/>
  <c r="M15" i="26"/>
  <c r="I15" i="26"/>
  <c r="G15" i="26"/>
  <c r="F15" i="26"/>
  <c r="D15" i="26"/>
  <c r="A15" i="26"/>
  <c r="AT14" i="26"/>
  <c r="AR14" i="26"/>
  <c r="AQ14" i="26"/>
  <c r="AM14" i="26"/>
  <c r="AL14" i="26"/>
  <c r="AK14" i="26"/>
  <c r="AJ14" i="26"/>
  <c r="AH14" i="26"/>
  <c r="AG14" i="26"/>
  <c r="AF14" i="26"/>
  <c r="AE14" i="26"/>
  <c r="AC14" i="26"/>
  <c r="AB14" i="26"/>
  <c r="Z14" i="26"/>
  <c r="W14" i="26"/>
  <c r="V14" i="26"/>
  <c r="U14" i="26"/>
  <c r="R14" i="26"/>
  <c r="Q14" i="26"/>
  <c r="P14" i="26"/>
  <c r="N14" i="26"/>
  <c r="M14" i="26"/>
  <c r="D14" i="26"/>
  <c r="C14" i="26"/>
  <c r="A14" i="26"/>
  <c r="AV10" i="26"/>
  <c r="AQ10" i="26"/>
  <c r="AP10" i="26"/>
  <c r="AM10" i="26"/>
  <c r="AL10" i="26"/>
  <c r="AK10" i="26"/>
  <c r="AH10" i="26"/>
  <c r="AE10" i="26"/>
  <c r="Z10" i="26"/>
  <c r="U10" i="26"/>
  <c r="R10" i="26"/>
  <c r="Q10" i="26"/>
  <c r="N10" i="26"/>
  <c r="L10" i="26"/>
  <c r="I10" i="26"/>
  <c r="D10" i="26"/>
  <c r="A10" i="26"/>
  <c r="AW9" i="26"/>
  <c r="AV9" i="26"/>
  <c r="AR9" i="26"/>
  <c r="AM9" i="26"/>
  <c r="AH9" i="26"/>
  <c r="AG9" i="26"/>
  <c r="AE9" i="26"/>
  <c r="AC9" i="26"/>
  <c r="AB9" i="26"/>
  <c r="Z9" i="26"/>
  <c r="X9" i="26"/>
  <c r="W9" i="26"/>
  <c r="Q9" i="26"/>
  <c r="M9" i="26"/>
  <c r="L9" i="26"/>
  <c r="K9" i="26"/>
  <c r="I9" i="26"/>
  <c r="H9" i="26"/>
  <c r="G9" i="26"/>
  <c r="AV5" i="26"/>
  <c r="AU5" i="26"/>
  <c r="AQ5" i="26"/>
  <c r="AP5" i="26"/>
  <c r="AK5" i="26"/>
  <c r="AF5" i="26"/>
  <c r="AC5" i="26"/>
  <c r="X5" i="26"/>
  <c r="Q5" i="26"/>
  <c r="L5" i="26"/>
  <c r="B5" i="26"/>
  <c r="AV4" i="26"/>
  <c r="AU4" i="26"/>
  <c r="AT4" i="26"/>
  <c r="AP4" i="26"/>
  <c r="AO4" i="26"/>
  <c r="AM4" i="26"/>
  <c r="AL4" i="26"/>
  <c r="AH4" i="26"/>
  <c r="AG4" i="26"/>
  <c r="AC4" i="26"/>
  <c r="AB4" i="26"/>
  <c r="AA4" i="26"/>
  <c r="X4" i="26"/>
  <c r="W4" i="26"/>
  <c r="V4" i="26"/>
  <c r="S4" i="26"/>
  <c r="R4" i="26"/>
  <c r="N4" i="26"/>
  <c r="M4" i="26"/>
  <c r="L4" i="26"/>
  <c r="K4" i="26"/>
  <c r="I4" i="26"/>
  <c r="D4" i="26"/>
  <c r="B4" i="26"/>
  <c r="A4" i="26"/>
  <c r="C3" i="26"/>
  <c r="AR122" i="25"/>
  <c r="AW122" i="25"/>
  <c r="AQ122" i="25"/>
  <c r="AV122" i="25"/>
  <c r="AP122" i="25"/>
  <c r="AU122" i="25"/>
  <c r="AO122" i="25"/>
  <c r="AT122" i="25"/>
  <c r="AM122" i="25"/>
  <c r="AL122" i="25"/>
  <c r="AK122" i="25"/>
  <c r="AJ122" i="25"/>
  <c r="AR120" i="25"/>
  <c r="AW120" i="25"/>
  <c r="AQ120" i="25"/>
  <c r="AV120" i="25"/>
  <c r="AP120" i="25"/>
  <c r="AU120" i="25"/>
  <c r="AO120" i="25"/>
  <c r="AT120" i="25"/>
  <c r="AM120" i="25"/>
  <c r="AL120" i="25"/>
  <c r="AK120" i="25"/>
  <c r="AJ120" i="25"/>
  <c r="AQ118" i="25"/>
  <c r="AV118" i="25"/>
  <c r="AL118" i="25"/>
  <c r="AV118" i="28"/>
  <c r="AL118" i="28"/>
  <c r="AV118" i="27"/>
  <c r="AK122" i="27"/>
  <c r="AL118" i="27"/>
  <c r="AQ118" i="26"/>
  <c r="AV118" i="26"/>
  <c r="AL120" i="27"/>
  <c r="AJ122" i="27"/>
  <c r="AM122" i="27"/>
  <c r="AQ122" i="27"/>
  <c r="AV122" i="27"/>
  <c r="AO120" i="27"/>
  <c r="AT120" i="27"/>
  <c r="AM120" i="27"/>
  <c r="AK120" i="27"/>
  <c r="AO122" i="27"/>
  <c r="AT122" i="27"/>
  <c r="AL122" i="27"/>
  <c r="AM122" i="26"/>
  <c r="AL120" i="26"/>
  <c r="AR120" i="27"/>
  <c r="AW120" i="27"/>
  <c r="AJ122" i="28"/>
  <c r="AK122" i="28"/>
  <c r="AK120" i="28"/>
  <c r="AR120" i="28"/>
  <c r="AW120" i="28"/>
  <c r="AK120" i="26"/>
  <c r="AP122" i="26"/>
  <c r="AU122" i="26"/>
  <c r="AQ122" i="26"/>
  <c r="AV122" i="26"/>
  <c r="AP120" i="26"/>
  <c r="AU120" i="26"/>
  <c r="AK122" i="26"/>
  <c r="AM120" i="26"/>
  <c r="AQ120" i="28"/>
  <c r="AV120" i="28"/>
  <c r="AQ122" i="28"/>
  <c r="AV122" i="28"/>
  <c r="AR122" i="28"/>
  <c r="AW122" i="28"/>
  <c r="AM120" i="28"/>
  <c r="AM122" i="28"/>
  <c r="AL118" i="26"/>
  <c r="AL122" i="26"/>
  <c r="AO120" i="26"/>
  <c r="AT120" i="26"/>
  <c r="AR122" i="26"/>
  <c r="AW122" i="26"/>
  <c r="AP122" i="28"/>
  <c r="AU122" i="28"/>
  <c r="AP120" i="28"/>
  <c r="AU120" i="28"/>
  <c r="AR122" i="27"/>
  <c r="AW122" i="27"/>
  <c r="AR120" i="26"/>
  <c r="AW120" i="26"/>
  <c r="AQ120" i="26"/>
  <c r="AV120" i="26"/>
  <c r="AO122" i="28"/>
  <c r="AT122" i="28"/>
  <c r="AO122" i="26"/>
  <c r="AT122" i="26"/>
  <c r="AJ120" i="27"/>
  <c r="AQ120" i="27"/>
  <c r="AV120" i="27"/>
  <c r="AP120" i="27"/>
  <c r="AU120" i="27"/>
  <c r="AL120" i="28"/>
  <c r="AL122" i="28"/>
  <c r="AJ120" i="26"/>
  <c r="AJ122" i="26"/>
  <c r="AJ124" i="25"/>
  <c r="AO124" i="25"/>
  <c r="AT124" i="25"/>
  <c r="AJ124" i="27"/>
  <c r="AT124" i="27"/>
  <c r="AJ124" i="26"/>
  <c r="AO124" i="27"/>
  <c r="AO124" i="26"/>
  <c r="AT124" i="26"/>
  <c r="AJ120" i="28"/>
  <c r="AJ124" i="28"/>
  <c r="AO120" i="28"/>
  <c r="AO124" i="28"/>
  <c r="AT120" i="28"/>
  <c r="AT124" i="28"/>
</calcChain>
</file>

<file path=xl/sharedStrings.xml><?xml version="1.0" encoding="utf-8"?>
<sst xmlns="http://schemas.openxmlformats.org/spreadsheetml/2006/main" count="1073" uniqueCount="297">
  <si>
    <t>Flesh</t>
  </si>
  <si>
    <t>Mega-Match Game</t>
  </si>
  <si>
    <t>Muscleman</t>
  </si>
  <si>
    <t>Terri-Bull</t>
  </si>
  <si>
    <t>Satan Cross</t>
  </si>
  <si>
    <t>Battlin' Belt</t>
  </si>
  <si>
    <t>#001</t>
  </si>
  <si>
    <t>#002</t>
  </si>
  <si>
    <t>#003</t>
  </si>
  <si>
    <t>#004</t>
  </si>
  <si>
    <t>#005</t>
  </si>
  <si>
    <t>#006</t>
  </si>
  <si>
    <t>#007</t>
  </si>
  <si>
    <t>#008</t>
  </si>
  <si>
    <t>#009</t>
  </si>
  <si>
    <t>#010</t>
  </si>
  <si>
    <t>#011</t>
  </si>
  <si>
    <t>#012</t>
  </si>
  <si>
    <t>#013</t>
  </si>
  <si>
    <t>#014</t>
  </si>
  <si>
    <t>#015</t>
  </si>
  <si>
    <t>#016</t>
  </si>
  <si>
    <t>#017</t>
  </si>
  <si>
    <t>#018</t>
  </si>
  <si>
    <t>#019</t>
  </si>
  <si>
    <t>#020</t>
  </si>
  <si>
    <t>#031</t>
  </si>
  <si>
    <t>#032</t>
  </si>
  <si>
    <t>#033</t>
  </si>
  <si>
    <t>#034</t>
  </si>
  <si>
    <t>#035</t>
  </si>
  <si>
    <t>#036</t>
  </si>
  <si>
    <t>#037</t>
  </si>
  <si>
    <t>#038</t>
  </si>
  <si>
    <t>#039</t>
  </si>
  <si>
    <t>#040</t>
  </si>
  <si>
    <t>#041</t>
  </si>
  <si>
    <t>#042</t>
  </si>
  <si>
    <t>#043</t>
  </si>
  <si>
    <t>#044</t>
  </si>
  <si>
    <t>#045</t>
  </si>
  <si>
    <t>#046</t>
  </si>
  <si>
    <t>#047</t>
  </si>
  <si>
    <t>#048</t>
  </si>
  <si>
    <t>#049</t>
  </si>
  <si>
    <t>#050</t>
  </si>
  <si>
    <t>#051</t>
  </si>
  <si>
    <t>#052</t>
  </si>
  <si>
    <t>#053</t>
  </si>
  <si>
    <t>#054</t>
  </si>
  <si>
    <t>#055</t>
  </si>
  <si>
    <t>#056</t>
  </si>
  <si>
    <t>#057</t>
  </si>
  <si>
    <t>#058</t>
  </si>
  <si>
    <t>#059</t>
  </si>
  <si>
    <t>#060</t>
  </si>
  <si>
    <t>#061</t>
  </si>
  <si>
    <t>#062</t>
  </si>
  <si>
    <t>#063</t>
  </si>
  <si>
    <t>#064</t>
  </si>
  <si>
    <t>#065</t>
  </si>
  <si>
    <t>#066</t>
  </si>
  <si>
    <t>#067</t>
  </si>
  <si>
    <t>#068</t>
  </si>
  <si>
    <t>#069</t>
  </si>
  <si>
    <t>#070</t>
  </si>
  <si>
    <t>#071</t>
  </si>
  <si>
    <t>#072</t>
  </si>
  <si>
    <t>#073</t>
  </si>
  <si>
    <t>#074</t>
  </si>
  <si>
    <t>#075</t>
  </si>
  <si>
    <t>#076</t>
  </si>
  <si>
    <t>#077</t>
  </si>
  <si>
    <t>#078</t>
  </si>
  <si>
    <t>#079</t>
  </si>
  <si>
    <t>#080</t>
  </si>
  <si>
    <t>#081</t>
  </si>
  <si>
    <t>#082</t>
  </si>
  <si>
    <t>#083</t>
  </si>
  <si>
    <t>#084</t>
  </si>
  <si>
    <t>#085</t>
  </si>
  <si>
    <t>#086</t>
  </si>
  <si>
    <t>#087</t>
  </si>
  <si>
    <t>#088</t>
  </si>
  <si>
    <t>#089</t>
  </si>
  <si>
    <t>#090</t>
  </si>
  <si>
    <t>#091</t>
  </si>
  <si>
    <t>#092</t>
  </si>
  <si>
    <t>#093</t>
  </si>
  <si>
    <t>#094</t>
  </si>
  <si>
    <t>#095</t>
  </si>
  <si>
    <t>#096</t>
  </si>
  <si>
    <t>#097</t>
  </si>
  <si>
    <t>#098</t>
  </si>
  <si>
    <t>#099</t>
  </si>
  <si>
    <t>#100</t>
  </si>
  <si>
    <t>#111</t>
  </si>
  <si>
    <t>#112</t>
  </si>
  <si>
    <t>#113</t>
  </si>
  <si>
    <t>#114</t>
  </si>
  <si>
    <t>#115</t>
  </si>
  <si>
    <t>#116</t>
  </si>
  <si>
    <t>#117</t>
  </si>
  <si>
    <t>#118</t>
  </si>
  <si>
    <t>#119</t>
  </si>
  <si>
    <t>#131</t>
  </si>
  <si>
    <t>#132</t>
  </si>
  <si>
    <t>#133</t>
  </si>
  <si>
    <t>#134</t>
  </si>
  <si>
    <t>#135</t>
  </si>
  <si>
    <t>#136</t>
  </si>
  <si>
    <t>#137</t>
  </si>
  <si>
    <t>#138</t>
  </si>
  <si>
    <t>#139</t>
  </si>
  <si>
    <t>#141</t>
  </si>
  <si>
    <t>#142</t>
  </si>
  <si>
    <t>#143</t>
  </si>
  <si>
    <t>#144</t>
  </si>
  <si>
    <t>#145</t>
  </si>
  <si>
    <t>#146</t>
  </si>
  <si>
    <t>#147</t>
  </si>
  <si>
    <t>#148</t>
  </si>
  <si>
    <t>#149</t>
  </si>
  <si>
    <t>#151</t>
  </si>
  <si>
    <t>#152</t>
  </si>
  <si>
    <t>#153</t>
  </si>
  <si>
    <t>#154</t>
  </si>
  <si>
    <t>#155</t>
  </si>
  <si>
    <t>#156</t>
  </si>
  <si>
    <t>#157</t>
  </si>
  <si>
    <t>#158</t>
  </si>
  <si>
    <t>#159</t>
  </si>
  <si>
    <t>#161</t>
  </si>
  <si>
    <t>#162</t>
  </si>
  <si>
    <t>#163</t>
  </si>
  <si>
    <t>#164</t>
  </si>
  <si>
    <t>#165</t>
  </si>
  <si>
    <t>#166</t>
  </si>
  <si>
    <t>#167</t>
  </si>
  <si>
    <t>#168</t>
  </si>
  <si>
    <t>#169</t>
  </si>
  <si>
    <t>#171</t>
  </si>
  <si>
    <t>#172</t>
  </si>
  <si>
    <t>#173</t>
  </si>
  <si>
    <t>#174</t>
  </si>
  <si>
    <t>#175</t>
  </si>
  <si>
    <t>#176</t>
  </si>
  <si>
    <t>#177</t>
  </si>
  <si>
    <t>#178</t>
  </si>
  <si>
    <t>#179</t>
  </si>
  <si>
    <t>#181</t>
  </si>
  <si>
    <t>#182</t>
  </si>
  <si>
    <t>#183</t>
  </si>
  <si>
    <t>#184</t>
  </si>
  <si>
    <t>#185</t>
  </si>
  <si>
    <t>#186</t>
  </si>
  <si>
    <t>#187</t>
  </si>
  <si>
    <t>#188</t>
  </si>
  <si>
    <t>#189</t>
  </si>
  <si>
    <t>#191</t>
  </si>
  <si>
    <t>#192</t>
  </si>
  <si>
    <t>#193</t>
  </si>
  <si>
    <t>#194</t>
  </si>
  <si>
    <t>#195</t>
  </si>
  <si>
    <t>#196</t>
  </si>
  <si>
    <t>#197</t>
  </si>
  <si>
    <t>#198</t>
  </si>
  <si>
    <t>#199</t>
  </si>
  <si>
    <t>#101</t>
  </si>
  <si>
    <t>#102</t>
  </si>
  <si>
    <t>#103</t>
  </si>
  <si>
    <t>#104</t>
  </si>
  <si>
    <t>#105</t>
  </si>
  <si>
    <t>#106</t>
  </si>
  <si>
    <t>#107</t>
  </si>
  <si>
    <t>#108</t>
  </si>
  <si>
    <t>#109</t>
  </si>
  <si>
    <t>#110</t>
  </si>
  <si>
    <t>#121</t>
  </si>
  <si>
    <t>#122</t>
  </si>
  <si>
    <t>#123</t>
  </si>
  <si>
    <t>#124</t>
  </si>
  <si>
    <t>#125</t>
  </si>
  <si>
    <t>#126</t>
  </si>
  <si>
    <t>#127</t>
  </si>
  <si>
    <t>#128</t>
  </si>
  <si>
    <t>#129</t>
  </si>
  <si>
    <t>#130</t>
  </si>
  <si>
    <t>#120</t>
  </si>
  <si>
    <t>#021</t>
  </si>
  <si>
    <t>#022</t>
  </si>
  <si>
    <t>#023</t>
  </si>
  <si>
    <t>#024</t>
  </si>
  <si>
    <t>#025</t>
  </si>
  <si>
    <t>#026</t>
  </si>
  <si>
    <t>#027</t>
  </si>
  <si>
    <t>#028</t>
  </si>
  <si>
    <t>#029</t>
  </si>
  <si>
    <t>#030</t>
  </si>
  <si>
    <t>#140</t>
  </si>
  <si>
    <t>#150</t>
  </si>
  <si>
    <t>#160</t>
  </si>
  <si>
    <t>#170</t>
  </si>
  <si>
    <t>#180</t>
  </si>
  <si>
    <t>#190</t>
  </si>
  <si>
    <t>#200</t>
  </si>
  <si>
    <t>#201</t>
  </si>
  <si>
    <t>#202</t>
  </si>
  <si>
    <t>#203</t>
  </si>
  <si>
    <t>#204</t>
  </si>
  <si>
    <t>#205</t>
  </si>
  <si>
    <t>#206</t>
  </si>
  <si>
    <t>#207</t>
  </si>
  <si>
    <t>#208</t>
  </si>
  <si>
    <t>#209</t>
  </si>
  <si>
    <t>#210</t>
  </si>
  <si>
    <t>#211</t>
  </si>
  <si>
    <t>#212</t>
  </si>
  <si>
    <t>#213</t>
  </si>
  <si>
    <t>#214</t>
  </si>
  <si>
    <t>#215</t>
  </si>
  <si>
    <t>#216</t>
  </si>
  <si>
    <t>#217</t>
  </si>
  <si>
    <t>#218</t>
  </si>
  <si>
    <t>#219</t>
  </si>
  <si>
    <t>#220</t>
  </si>
  <si>
    <t>#221</t>
  </si>
  <si>
    <t>#222</t>
  </si>
  <si>
    <t>#223</t>
  </si>
  <si>
    <t>#224</t>
  </si>
  <si>
    <t>#225</t>
  </si>
  <si>
    <t>#226</t>
  </si>
  <si>
    <t>#227</t>
  </si>
  <si>
    <t>#228</t>
  </si>
  <si>
    <t>#229</t>
  </si>
  <si>
    <t>#230</t>
  </si>
  <si>
    <t>#231</t>
  </si>
  <si>
    <t>#232</t>
  </si>
  <si>
    <t>#233</t>
  </si>
  <si>
    <t>M.U.S.C.L.E</t>
  </si>
  <si>
    <t>Totale</t>
  </si>
  <si>
    <t>di 0</t>
  </si>
  <si>
    <t>di 18</t>
  </si>
  <si>
    <t>di 21</t>
  </si>
  <si>
    <t>di 14</t>
  </si>
  <si>
    <t>di 16</t>
  </si>
  <si>
    <t>di 17</t>
  </si>
  <si>
    <t>di 25</t>
  </si>
  <si>
    <t>di 29</t>
  </si>
  <si>
    <t>Rari</t>
  </si>
  <si>
    <t>Personaggi</t>
  </si>
  <si>
    <t>Mancanti</t>
  </si>
  <si>
    <t>di 140</t>
  </si>
  <si>
    <t>di 31</t>
  </si>
  <si>
    <t>di 36</t>
  </si>
  <si>
    <t>di 58</t>
  </si>
  <si>
    <t>di 46</t>
  </si>
  <si>
    <t>di 42</t>
  </si>
  <si>
    <t>di 41</t>
  </si>
  <si>
    <t>di 233</t>
  </si>
  <si>
    <t>di 1083</t>
  </si>
  <si>
    <t>di126</t>
  </si>
  <si>
    <t>di 93</t>
  </si>
  <si>
    <t>di112</t>
  </si>
  <si>
    <t>di 90</t>
  </si>
  <si>
    <t>di102</t>
  </si>
  <si>
    <t>di 77</t>
  </si>
  <si>
    <t>di124</t>
  </si>
  <si>
    <t>Comuni</t>
  </si>
  <si>
    <t>Non-Com.</t>
  </si>
  <si>
    <t>di 1519</t>
  </si>
  <si>
    <t>di175</t>
  </si>
  <si>
    <t>di143</t>
  </si>
  <si>
    <t>di153</t>
  </si>
  <si>
    <t>di168</t>
  </si>
  <si>
    <t>di169</t>
  </si>
  <si>
    <t>di148</t>
  </si>
  <si>
    <t>di136</t>
  </si>
  <si>
    <t>di194</t>
  </si>
  <si>
    <t>di 296</t>
  </si>
  <si>
    <t>CLASS C - COMUNI</t>
  </si>
  <si>
    <t>CLASS A - RARI</t>
  </si>
  <si>
    <t>Hard Knockin' Rockin' Ring - Wrestling Arena</t>
  </si>
  <si>
    <t>Completo</t>
  </si>
  <si>
    <t>Loose</t>
  </si>
  <si>
    <t>4 Pack</t>
  </si>
  <si>
    <t>Color</t>
  </si>
  <si>
    <t>10 Pack</t>
  </si>
  <si>
    <t>28 Pack</t>
  </si>
  <si>
    <t>Vuoto</t>
  </si>
  <si>
    <t>Thug Busters</t>
  </si>
  <si>
    <t>C.Showdown</t>
  </si>
  <si>
    <t>C.Crunchers</t>
  </si>
  <si>
    <t>M.Maulers</t>
  </si>
  <si>
    <t>pezzi</t>
  </si>
  <si>
    <t>collezione</t>
  </si>
  <si>
    <t>CLASS B - NON COMUNI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</si>
</sst>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8" x14ac:knownFonts="1">
    <font>
      <sz val="10"/>
      <name val="Arial"/>
    </font>
    <font>
      <sz val="10"/>
      <name val="Century Gothic"/>
      <family val="2"/>
    </font>
    <font>
      <sz val="16"/>
      <name val="Century Gothic"/>
      <family val="2"/>
    </font>
    <font>
      <b/>
      <sz val="10"/>
      <color theme="0"/>
      <name val="Century Gothic"/>
      <family val="2"/>
    </font>
    <font>
      <b/>
      <sz val="10"/>
      <name val="Century Gothic"/>
      <family val="2"/>
    </font>
    <font>
      <sz val="9"/>
      <name val="Century Gothic"/>
      <family val="2"/>
    </font>
    <font>
      <sz val="8"/>
      <color theme="0"/>
      <name val="Century Gothic"/>
      <family val="2"/>
    </font>
    <font>
      <sz val="8"/>
      <name val="Century Gothic"/>
      <family val="2"/>
    </font>
  </fonts>
  <fills count="16">
    <fill>
      <patternFill patternType="none"/>
    </fill>
    <fill>
      <patternFill patternType="gray125"/>
    </fill>
    <fill>
      <patternFill patternType="darkGrid">
        <fgColor indexed="55"/>
        <bgColor indexed="22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BA91FD"/>
        <bgColor indexed="64"/>
      </patternFill>
    </fill>
    <fill>
      <patternFill patternType="solid">
        <fgColor rgb="FFFFFF9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8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7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7" fillId="9" borderId="4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7" fillId="11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3" fillId="10" borderId="1" xfId="0" applyNumberFormat="1" applyFon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164" fontId="4" fillId="11" borderId="1" xfId="0" applyNumberFormat="1" applyFont="1" applyFill="1" applyBorder="1" applyAlignment="1">
      <alignment horizontal="center" vertical="center"/>
    </xf>
    <xf numFmtId="164" fontId="4" fillId="8" borderId="1" xfId="0" applyNumberFormat="1" applyFont="1" applyFill="1" applyBorder="1" applyAlignment="1">
      <alignment horizontal="center" vertical="center"/>
    </xf>
    <xf numFmtId="164" fontId="4" fillId="5" borderId="1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3" fillId="3" borderId="1" xfId="0" applyNumberFormat="1" applyFont="1" applyFill="1" applyBorder="1" applyAlignment="1">
      <alignment horizontal="center" vertical="center"/>
    </xf>
    <xf numFmtId="164" fontId="4" fillId="7" borderId="1" xfId="0" applyNumberFormat="1" applyFont="1" applyFill="1" applyBorder="1" applyAlignment="1">
      <alignment horizontal="center" vertical="center"/>
    </xf>
    <xf numFmtId="164" fontId="4" fillId="9" borderId="1" xfId="0" applyNumberFormat="1" applyFont="1" applyFill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10" xfId="0" applyFont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center" vertical="center"/>
    </xf>
    <xf numFmtId="0" fontId="1" fillId="15" borderId="13" xfId="0" applyFont="1" applyFill="1" applyBorder="1" applyAlignment="1">
      <alignment horizontal="center" vertical="center"/>
    </xf>
    <xf numFmtId="0" fontId="1" fillId="15" borderId="7" xfId="0" applyFont="1" applyFill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0" fontId="5" fillId="12" borderId="10" xfId="0" applyFont="1" applyFill="1" applyBorder="1" applyAlignment="1">
      <alignment horizontal="center" vertical="center"/>
    </xf>
    <xf numFmtId="0" fontId="5" fillId="12" borderId="11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0" fontId="4" fillId="7" borderId="4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 vertical="center"/>
    </xf>
    <xf numFmtId="0" fontId="4" fillId="8" borderId="4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/>
    </xf>
    <xf numFmtId="0" fontId="5" fillId="12" borderId="8" xfId="0" applyFont="1" applyFill="1" applyBorder="1" applyAlignment="1">
      <alignment horizontal="center" vertical="center" wrapText="1"/>
    </xf>
    <xf numFmtId="0" fontId="5" fillId="12" borderId="9" xfId="0" applyFont="1" applyFill="1" applyBorder="1" applyAlignment="1">
      <alignment horizontal="center" vertical="center" wrapText="1"/>
    </xf>
    <xf numFmtId="0" fontId="5" fillId="12" borderId="10" xfId="0" applyFont="1" applyFill="1" applyBorder="1" applyAlignment="1">
      <alignment horizontal="center" vertical="center" wrapText="1"/>
    </xf>
    <xf numFmtId="0" fontId="5" fillId="12" borderId="1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0" fontId="4" fillId="11" borderId="2" xfId="0" applyFont="1" applyFill="1" applyBorder="1" applyAlignment="1">
      <alignment horizontal="center" vertical="center"/>
    </xf>
    <xf numFmtId="0" fontId="4" fillId="11" borderId="4" xfId="0" applyFont="1" applyFill="1" applyBorder="1" applyAlignment="1">
      <alignment horizontal="center" vertical="center"/>
    </xf>
    <xf numFmtId="0" fontId="3" fillId="10" borderId="2" xfId="0" applyFont="1" applyFill="1" applyBorder="1" applyAlignment="1">
      <alignment horizontal="center" vertical="center"/>
    </xf>
    <xf numFmtId="0" fontId="3" fillId="10" borderId="4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9" borderId="2" xfId="0" applyFont="1" applyFill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12" xfId="0" applyFont="1" applyFill="1" applyBorder="1" applyAlignment="1">
      <alignment horizontal="center" vertical="center"/>
    </xf>
    <xf numFmtId="0" fontId="4" fillId="12" borderId="9" xfId="0" applyFont="1" applyFill="1" applyBorder="1" applyAlignment="1">
      <alignment horizontal="center" vertical="center"/>
    </xf>
    <xf numFmtId="0" fontId="7" fillId="12" borderId="10" xfId="0" applyFont="1" applyFill="1" applyBorder="1" applyAlignment="1">
      <alignment horizontal="center" vertical="center"/>
    </xf>
    <xf numFmtId="0" fontId="7" fillId="12" borderId="6" xfId="0" applyFont="1" applyFill="1" applyBorder="1" applyAlignment="1">
      <alignment horizontal="center" vertical="center"/>
    </xf>
    <xf numFmtId="0" fontId="7" fillId="12" borderId="11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164" fontId="4" fillId="0" borderId="7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64" fontId="4" fillId="4" borderId="7" xfId="0" applyNumberFormat="1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8C3D"/>
      <rgbColor rgb="004450A6"/>
      <rgbColor rgb="00D4587A"/>
      <rgbColor rgb="00AF3CCE"/>
      <rgbColor rgb="00800080"/>
      <rgbColor rgb="002D356D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66CC"/>
      <rgbColor rgb="00CC99FF"/>
      <rgbColor rgb="00FFCC99"/>
      <rgbColor rgb="003366FF"/>
      <rgbColor rgb="0033CCCC"/>
      <rgbColor rgb="0099CC00"/>
      <rgbColor rgb="00FFCC00"/>
      <rgbColor rgb="00FF9900"/>
      <rgbColor rgb="0069008C"/>
      <rgbColor rgb="00666699"/>
      <rgbColor rgb="00969696"/>
      <rgbColor rgb="00C6002F"/>
      <rgbColor rgb="00339966"/>
      <rgbColor rgb="007CCC88"/>
      <rgbColor rgb="003A448E"/>
      <rgbColor rgb="00F08E84"/>
      <rgbColor rgb="00993366"/>
      <rgbColor rgb="000089C2"/>
      <rgbColor rgb="00FF665C"/>
    </indexedColors>
    <mruColors>
      <color rgb="FFFFFF99"/>
      <color rgb="FFBA91FD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58" Type="http://schemas.openxmlformats.org/officeDocument/2006/relationships/image" Target="../media/image258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33" Type="http://schemas.openxmlformats.org/officeDocument/2006/relationships/image" Target="../media/image33.jpg"/><Relationship Id="rId108" Type="http://schemas.openxmlformats.org/officeDocument/2006/relationships/image" Target="../media/image108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5" Type="http://schemas.openxmlformats.org/officeDocument/2006/relationships/image" Target="../media/image75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61" Type="http://schemas.openxmlformats.org/officeDocument/2006/relationships/image" Target="../media/image161.jpg"/><Relationship Id="rId182" Type="http://schemas.openxmlformats.org/officeDocument/2006/relationships/image" Target="../media/image182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54" Type="http://schemas.openxmlformats.org/officeDocument/2006/relationships/image" Target="../media/image254.jpg"/><Relationship Id="rId259" Type="http://schemas.openxmlformats.org/officeDocument/2006/relationships/image" Target="../media/image259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260" Type="http://schemas.openxmlformats.org/officeDocument/2006/relationships/image" Target="../media/image260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50" Type="http://schemas.openxmlformats.org/officeDocument/2006/relationships/image" Target="../media/image250.jpg"/><Relationship Id="rId255" Type="http://schemas.openxmlformats.org/officeDocument/2006/relationships/image" Target="../media/image255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261" Type="http://schemas.openxmlformats.org/officeDocument/2006/relationships/image" Target="../media/image261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1" Type="http://schemas.openxmlformats.org/officeDocument/2006/relationships/image" Target="../media/image251.jpg"/><Relationship Id="rId256" Type="http://schemas.openxmlformats.org/officeDocument/2006/relationships/image" Target="../media/image256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57" Type="http://schemas.openxmlformats.org/officeDocument/2006/relationships/image" Target="../media/image257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252" Type="http://schemas.openxmlformats.org/officeDocument/2006/relationships/image" Target="../media/image252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53" Type="http://schemas.openxmlformats.org/officeDocument/2006/relationships/image" Target="../media/image253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Relationship Id="rId17" Type="http://schemas.openxmlformats.org/officeDocument/2006/relationships/image" Target="../media/image17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24" Type="http://schemas.openxmlformats.org/officeDocument/2006/relationships/image" Target="../media/image124.jpg"/><Relationship Id="rId70" Type="http://schemas.openxmlformats.org/officeDocument/2006/relationships/image" Target="../media/image70.jpg"/><Relationship Id="rId91" Type="http://schemas.openxmlformats.org/officeDocument/2006/relationships/image" Target="../media/image91.jpg"/><Relationship Id="rId145" Type="http://schemas.openxmlformats.org/officeDocument/2006/relationships/image" Target="../media/image145.jpg"/><Relationship Id="rId166" Type="http://schemas.openxmlformats.org/officeDocument/2006/relationships/image" Target="../media/image166.jpg"/><Relationship Id="rId187" Type="http://schemas.openxmlformats.org/officeDocument/2006/relationships/image" Target="../media/image187.jp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/Relationships>
</file>

<file path=xl/drawings/_rels/drawing4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34" Type="http://schemas.openxmlformats.org/officeDocument/2006/relationships/image" Target="../media/image134.jpg"/><Relationship Id="rId139" Type="http://schemas.openxmlformats.org/officeDocument/2006/relationships/image" Target="../media/image139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55" Type="http://schemas.openxmlformats.org/officeDocument/2006/relationships/image" Target="../media/image155.jpg"/><Relationship Id="rId171" Type="http://schemas.openxmlformats.org/officeDocument/2006/relationships/image" Target="../media/image171.jpg"/><Relationship Id="rId176" Type="http://schemas.openxmlformats.org/officeDocument/2006/relationships/image" Target="../media/image176.jpg"/><Relationship Id="rId192" Type="http://schemas.openxmlformats.org/officeDocument/2006/relationships/image" Target="../media/image192.jpg"/><Relationship Id="rId197" Type="http://schemas.openxmlformats.org/officeDocument/2006/relationships/image" Target="../media/image197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15" Type="http://schemas.openxmlformats.org/officeDocument/2006/relationships/image" Target="../media/image15.jpg"/><Relationship Id="rId36" Type="http://schemas.openxmlformats.org/officeDocument/2006/relationships/image" Target="../media/image36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</xdr:colOff>
      <xdr:row>1</xdr:row>
      <xdr:rowOff>0</xdr:rowOff>
    </xdr:from>
    <xdr:ext cx="1143000" cy="1143000"/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</xdr:row>
      <xdr:rowOff>0</xdr:rowOff>
    </xdr:from>
    <xdr:ext cx="1143000" cy="1143000"/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</xdr:row>
      <xdr:rowOff>0</xdr:rowOff>
    </xdr:from>
    <xdr:ext cx="1143000" cy="1143000"/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</xdr:row>
      <xdr:rowOff>0</xdr:rowOff>
    </xdr:from>
    <xdr:ext cx="1143000" cy="1143000"/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</xdr:row>
      <xdr:rowOff>0</xdr:rowOff>
    </xdr:from>
    <xdr:ext cx="1143000" cy="1143000"/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</xdr:row>
      <xdr:rowOff>0</xdr:rowOff>
    </xdr:from>
    <xdr:ext cx="1143000" cy="1143000"/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</xdr:row>
      <xdr:rowOff>0</xdr:rowOff>
    </xdr:from>
    <xdr:ext cx="1143000" cy="1143000"/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</xdr:row>
      <xdr:rowOff>0</xdr:rowOff>
    </xdr:from>
    <xdr:ext cx="1143000" cy="1143000"/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</xdr:row>
      <xdr:rowOff>0</xdr:rowOff>
    </xdr:from>
    <xdr:ext cx="1143000" cy="1143000"/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</xdr:row>
      <xdr:rowOff>0</xdr:rowOff>
    </xdr:from>
    <xdr:ext cx="1143000" cy="1143000"/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</xdr:row>
      <xdr:rowOff>0</xdr:rowOff>
    </xdr:from>
    <xdr:ext cx="1143000" cy="1143000"/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</xdr:row>
      <xdr:rowOff>0</xdr:rowOff>
    </xdr:from>
    <xdr:ext cx="1143000" cy="1143000"/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</xdr:row>
      <xdr:rowOff>0</xdr:rowOff>
    </xdr:from>
    <xdr:ext cx="1143000" cy="1143000"/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</xdr:row>
      <xdr:rowOff>0</xdr:rowOff>
    </xdr:from>
    <xdr:ext cx="1143000" cy="1143000"/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</xdr:row>
      <xdr:rowOff>0</xdr:rowOff>
    </xdr:from>
    <xdr:ext cx="1143000" cy="1143000"/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</xdr:row>
      <xdr:rowOff>0</xdr:rowOff>
    </xdr:from>
    <xdr:ext cx="1143000" cy="1143000"/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</xdr:row>
      <xdr:rowOff>0</xdr:rowOff>
    </xdr:from>
    <xdr:ext cx="1143000" cy="1143000"/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</xdr:row>
      <xdr:rowOff>0</xdr:rowOff>
    </xdr:from>
    <xdr:ext cx="1143000" cy="1143000"/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</xdr:row>
      <xdr:rowOff>0</xdr:rowOff>
    </xdr:from>
    <xdr:ext cx="1143000" cy="1143000"/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</xdr:row>
      <xdr:rowOff>0</xdr:rowOff>
    </xdr:from>
    <xdr:ext cx="1143000" cy="1143000"/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297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</xdr:row>
      <xdr:rowOff>0</xdr:rowOff>
    </xdr:from>
    <xdr:ext cx="1143000" cy="1143000"/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</xdr:row>
      <xdr:rowOff>0</xdr:rowOff>
    </xdr:from>
    <xdr:ext cx="1143000" cy="1143000"/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</xdr:row>
      <xdr:rowOff>0</xdr:rowOff>
    </xdr:from>
    <xdr:ext cx="1143000" cy="1143000"/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</xdr:row>
      <xdr:rowOff>0</xdr:rowOff>
    </xdr:from>
    <xdr:ext cx="1143000" cy="1143000"/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</xdr:row>
      <xdr:rowOff>0</xdr:rowOff>
    </xdr:from>
    <xdr:ext cx="1143000" cy="1143000"/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</xdr:row>
      <xdr:rowOff>0</xdr:rowOff>
    </xdr:from>
    <xdr:ext cx="1143000" cy="1143000"/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</xdr:row>
      <xdr:rowOff>0</xdr:rowOff>
    </xdr:from>
    <xdr:ext cx="1143000" cy="1143000"/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</xdr:row>
      <xdr:rowOff>0</xdr:rowOff>
    </xdr:from>
    <xdr:ext cx="1143000" cy="1143000"/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</xdr:row>
      <xdr:rowOff>0</xdr:rowOff>
    </xdr:from>
    <xdr:ext cx="1143000" cy="1143000"/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</xdr:row>
      <xdr:rowOff>0</xdr:rowOff>
    </xdr:from>
    <xdr:ext cx="1143000" cy="1143000"/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594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16</xdr:row>
      <xdr:rowOff>0</xdr:rowOff>
    </xdr:from>
    <xdr:ext cx="1143000" cy="1143000"/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16</xdr:row>
      <xdr:rowOff>0</xdr:rowOff>
    </xdr:from>
    <xdr:ext cx="1143000" cy="1143000"/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16</xdr:row>
      <xdr:rowOff>0</xdr:rowOff>
    </xdr:from>
    <xdr:ext cx="1143000" cy="1143000"/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16</xdr:row>
      <xdr:rowOff>0</xdr:rowOff>
    </xdr:from>
    <xdr:ext cx="1143000" cy="1143000"/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16</xdr:row>
      <xdr:rowOff>0</xdr:rowOff>
    </xdr:from>
    <xdr:ext cx="1143000" cy="1143000"/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16</xdr:row>
      <xdr:rowOff>0</xdr:rowOff>
    </xdr:from>
    <xdr:ext cx="1143000" cy="1143000"/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16</xdr:row>
      <xdr:rowOff>0</xdr:rowOff>
    </xdr:from>
    <xdr:ext cx="1143000" cy="1143000"/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16</xdr:row>
      <xdr:rowOff>0</xdr:rowOff>
    </xdr:from>
    <xdr:ext cx="1143000" cy="1143000"/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16</xdr:row>
      <xdr:rowOff>0</xdr:rowOff>
    </xdr:from>
    <xdr:ext cx="1143000" cy="1120140"/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189220"/>
          <a:ext cx="1143000" cy="112014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16</xdr:row>
      <xdr:rowOff>0</xdr:rowOff>
    </xdr:from>
    <xdr:ext cx="1143000" cy="1143000"/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1892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21</xdr:row>
      <xdr:rowOff>0</xdr:rowOff>
    </xdr:from>
    <xdr:ext cx="1143000" cy="1143000"/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21</xdr:row>
      <xdr:rowOff>0</xdr:rowOff>
    </xdr:from>
    <xdr:ext cx="1143000" cy="1143000"/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21</xdr:row>
      <xdr:rowOff>0</xdr:rowOff>
    </xdr:from>
    <xdr:ext cx="1143000" cy="1143000"/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21</xdr:row>
      <xdr:rowOff>0</xdr:rowOff>
    </xdr:from>
    <xdr:ext cx="1143000" cy="1143000"/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21</xdr:row>
      <xdr:rowOff>0</xdr:rowOff>
    </xdr:from>
    <xdr:ext cx="1143000" cy="1143000"/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21</xdr:row>
      <xdr:rowOff>0</xdr:rowOff>
    </xdr:from>
    <xdr:ext cx="1143000" cy="1143000"/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21</xdr:row>
      <xdr:rowOff>0</xdr:rowOff>
    </xdr:from>
    <xdr:ext cx="1143000" cy="1143000"/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21</xdr:row>
      <xdr:rowOff>0</xdr:rowOff>
    </xdr:from>
    <xdr:ext cx="1143000" cy="1143000"/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21</xdr:row>
      <xdr:rowOff>0</xdr:rowOff>
    </xdr:from>
    <xdr:ext cx="1143000" cy="1143000"/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21</xdr:row>
      <xdr:rowOff>0</xdr:rowOff>
    </xdr:from>
    <xdr:ext cx="1143000" cy="1143000"/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69189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26</xdr:row>
      <xdr:rowOff>0</xdr:rowOff>
    </xdr:from>
    <xdr:ext cx="1143000" cy="1143000"/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26</xdr:row>
      <xdr:rowOff>0</xdr:rowOff>
    </xdr:from>
    <xdr:ext cx="1143000" cy="1143000"/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26</xdr:row>
      <xdr:rowOff>0</xdr:rowOff>
    </xdr:from>
    <xdr:ext cx="1143000" cy="1143000"/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26</xdr:row>
      <xdr:rowOff>0</xdr:rowOff>
    </xdr:from>
    <xdr:ext cx="1143000" cy="1143000"/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26</xdr:row>
      <xdr:rowOff>0</xdr:rowOff>
    </xdr:from>
    <xdr:ext cx="1143000" cy="1143000"/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26</xdr:row>
      <xdr:rowOff>0</xdr:rowOff>
    </xdr:from>
    <xdr:ext cx="1143000" cy="1143000"/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26</xdr:row>
      <xdr:rowOff>0</xdr:rowOff>
    </xdr:from>
    <xdr:ext cx="1143000" cy="1143000"/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26</xdr:row>
      <xdr:rowOff>0</xdr:rowOff>
    </xdr:from>
    <xdr:ext cx="1143000" cy="1143000"/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26</xdr:row>
      <xdr:rowOff>0</xdr:rowOff>
    </xdr:from>
    <xdr:ext cx="1143000" cy="1143000"/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26</xdr:row>
      <xdr:rowOff>0</xdr:rowOff>
    </xdr:from>
    <xdr:ext cx="1143000" cy="1143000"/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6487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31</xdr:row>
      <xdr:rowOff>0</xdr:rowOff>
    </xdr:from>
    <xdr:ext cx="1143000" cy="1143000"/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31</xdr:row>
      <xdr:rowOff>0</xdr:rowOff>
    </xdr:from>
    <xdr:ext cx="1143000" cy="1143000"/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31</xdr:row>
      <xdr:rowOff>0</xdr:rowOff>
    </xdr:from>
    <xdr:ext cx="1143000" cy="1143000"/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31</xdr:row>
      <xdr:rowOff>0</xdr:rowOff>
    </xdr:from>
    <xdr:ext cx="1143000" cy="1143000"/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31</xdr:row>
      <xdr:rowOff>0</xdr:rowOff>
    </xdr:from>
    <xdr:ext cx="1143000" cy="1143000"/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31</xdr:row>
      <xdr:rowOff>0</xdr:rowOff>
    </xdr:from>
    <xdr:ext cx="1143000" cy="1143000"/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31</xdr:row>
      <xdr:rowOff>0</xdr:rowOff>
    </xdr:from>
    <xdr:ext cx="1143000" cy="1143000"/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31</xdr:row>
      <xdr:rowOff>0</xdr:rowOff>
    </xdr:from>
    <xdr:ext cx="1143000" cy="1143000"/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31</xdr:row>
      <xdr:rowOff>0</xdr:rowOff>
    </xdr:from>
    <xdr:ext cx="1143000" cy="1143000"/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31</xdr:row>
      <xdr:rowOff>0</xdr:rowOff>
    </xdr:from>
    <xdr:ext cx="1143000" cy="1143000"/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3784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36</xdr:row>
      <xdr:rowOff>0</xdr:rowOff>
    </xdr:from>
    <xdr:ext cx="1143000" cy="1143000"/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36</xdr:row>
      <xdr:rowOff>0</xdr:rowOff>
    </xdr:from>
    <xdr:ext cx="1143000" cy="1143000"/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36</xdr:row>
      <xdr:rowOff>0</xdr:rowOff>
    </xdr:from>
    <xdr:ext cx="1143000" cy="1143000"/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36</xdr:row>
      <xdr:rowOff>0</xdr:rowOff>
    </xdr:from>
    <xdr:ext cx="1143000" cy="1143000"/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36</xdr:row>
      <xdr:rowOff>0</xdr:rowOff>
    </xdr:from>
    <xdr:ext cx="1143000" cy="1143000"/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36</xdr:row>
      <xdr:rowOff>0</xdr:rowOff>
    </xdr:from>
    <xdr:ext cx="1143000" cy="1143000"/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36</xdr:row>
      <xdr:rowOff>0</xdr:rowOff>
    </xdr:from>
    <xdr:ext cx="1143000" cy="1143000"/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36</xdr:row>
      <xdr:rowOff>0</xdr:rowOff>
    </xdr:from>
    <xdr:ext cx="1143000" cy="1143000"/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36</xdr:row>
      <xdr:rowOff>0</xdr:rowOff>
    </xdr:from>
    <xdr:ext cx="1143000" cy="1143000"/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36</xdr:row>
      <xdr:rowOff>0</xdr:rowOff>
    </xdr:from>
    <xdr:ext cx="1143000" cy="1143000"/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1081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41</xdr:row>
      <xdr:rowOff>0</xdr:rowOff>
    </xdr:from>
    <xdr:ext cx="1143000" cy="1143000"/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41</xdr:row>
      <xdr:rowOff>0</xdr:rowOff>
    </xdr:from>
    <xdr:ext cx="1143000" cy="1143000"/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41</xdr:row>
      <xdr:rowOff>0</xdr:rowOff>
    </xdr:from>
    <xdr:ext cx="1143000" cy="1143000"/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41</xdr:row>
      <xdr:rowOff>0</xdr:rowOff>
    </xdr:from>
    <xdr:ext cx="1143000" cy="1143000"/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41</xdr:row>
      <xdr:rowOff>0</xdr:rowOff>
    </xdr:from>
    <xdr:ext cx="1143000" cy="1143000"/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41</xdr:row>
      <xdr:rowOff>0</xdr:rowOff>
    </xdr:from>
    <xdr:ext cx="1143000" cy="1143000"/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41</xdr:row>
      <xdr:rowOff>0</xdr:rowOff>
    </xdr:from>
    <xdr:ext cx="1143000" cy="1143000"/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41</xdr:row>
      <xdr:rowOff>0</xdr:rowOff>
    </xdr:from>
    <xdr:ext cx="1143000" cy="1143000"/>
    <xdr:pic>
      <xdr:nvPicPr>
        <xdr:cNvPr id="98" name="Immagine 97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41</xdr:row>
      <xdr:rowOff>0</xdr:rowOff>
    </xdr:from>
    <xdr:ext cx="1143000" cy="1143000"/>
    <xdr:pic>
      <xdr:nvPicPr>
        <xdr:cNvPr id="99" name="Immagine 98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41</xdr:row>
      <xdr:rowOff>0</xdr:rowOff>
    </xdr:from>
    <xdr:ext cx="1143000" cy="1143000"/>
    <xdr:pic>
      <xdr:nvPicPr>
        <xdr:cNvPr id="100" name="Immagine 99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38379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46</xdr:row>
      <xdr:rowOff>0</xdr:rowOff>
    </xdr:from>
    <xdr:ext cx="1143000" cy="1143000"/>
    <xdr:pic>
      <xdr:nvPicPr>
        <xdr:cNvPr id="101" name="Immagine 10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46</xdr:row>
      <xdr:rowOff>0</xdr:rowOff>
    </xdr:from>
    <xdr:ext cx="1143000" cy="1143000"/>
    <xdr:pic>
      <xdr:nvPicPr>
        <xdr:cNvPr id="102" name="Immagine 101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46</xdr:row>
      <xdr:rowOff>0</xdr:rowOff>
    </xdr:from>
    <xdr:ext cx="1143000" cy="1143000"/>
    <xdr:pic>
      <xdr:nvPicPr>
        <xdr:cNvPr id="103" name="Immagine 102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46</xdr:row>
      <xdr:rowOff>0</xdr:rowOff>
    </xdr:from>
    <xdr:ext cx="1143000" cy="1143000"/>
    <xdr:pic>
      <xdr:nvPicPr>
        <xdr:cNvPr id="104" name="Immagine 103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46</xdr:row>
      <xdr:rowOff>0</xdr:rowOff>
    </xdr:from>
    <xdr:ext cx="1143000" cy="1143000"/>
    <xdr:pic>
      <xdr:nvPicPr>
        <xdr:cNvPr id="105" name="Immagine 104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46</xdr:row>
      <xdr:rowOff>0</xdr:rowOff>
    </xdr:from>
    <xdr:ext cx="1143000" cy="1143000"/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46</xdr:row>
      <xdr:rowOff>0</xdr:rowOff>
    </xdr:from>
    <xdr:ext cx="1143000" cy="1143000"/>
    <xdr:pic>
      <xdr:nvPicPr>
        <xdr:cNvPr id="107" name="Immagine 106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46</xdr:row>
      <xdr:rowOff>0</xdr:rowOff>
    </xdr:from>
    <xdr:ext cx="1143000" cy="1143000"/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46</xdr:row>
      <xdr:rowOff>0</xdr:rowOff>
    </xdr:from>
    <xdr:ext cx="1143000" cy="1143000"/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46</xdr:row>
      <xdr:rowOff>0</xdr:rowOff>
    </xdr:from>
    <xdr:ext cx="1143000" cy="1143000"/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5676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51</xdr:row>
      <xdr:rowOff>0</xdr:rowOff>
    </xdr:from>
    <xdr:ext cx="1143000" cy="1143000"/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51</xdr:row>
      <xdr:rowOff>0</xdr:rowOff>
    </xdr:from>
    <xdr:ext cx="1143000" cy="1143000"/>
    <xdr:pic>
      <xdr:nvPicPr>
        <xdr:cNvPr id="112" name="Immagine 111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51</xdr:row>
      <xdr:rowOff>0</xdr:rowOff>
    </xdr:from>
    <xdr:ext cx="1143000" cy="1143000"/>
    <xdr:pic>
      <xdr:nvPicPr>
        <xdr:cNvPr id="113" name="Immagine 112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51</xdr:row>
      <xdr:rowOff>0</xdr:rowOff>
    </xdr:from>
    <xdr:ext cx="1143000" cy="1143000"/>
    <xdr:pic>
      <xdr:nvPicPr>
        <xdr:cNvPr id="114" name="Immagine 113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51</xdr:row>
      <xdr:rowOff>0</xdr:rowOff>
    </xdr:from>
    <xdr:ext cx="1143000" cy="1143000"/>
    <xdr:pic>
      <xdr:nvPicPr>
        <xdr:cNvPr id="115" name="Immagine 114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51</xdr:row>
      <xdr:rowOff>0</xdr:rowOff>
    </xdr:from>
    <xdr:ext cx="1143000" cy="1143000"/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51</xdr:row>
      <xdr:rowOff>0</xdr:rowOff>
    </xdr:from>
    <xdr:ext cx="1143000" cy="1143000"/>
    <xdr:pic>
      <xdr:nvPicPr>
        <xdr:cNvPr id="117" name="Immagine 116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51</xdr:row>
      <xdr:rowOff>0</xdr:rowOff>
    </xdr:from>
    <xdr:ext cx="1143000" cy="1143000"/>
    <xdr:pic>
      <xdr:nvPicPr>
        <xdr:cNvPr id="118" name="Immagine 117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51</xdr:row>
      <xdr:rowOff>0</xdr:rowOff>
    </xdr:from>
    <xdr:ext cx="1143000" cy="1143000"/>
    <xdr:pic>
      <xdr:nvPicPr>
        <xdr:cNvPr id="119" name="Immagine 118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51</xdr:row>
      <xdr:rowOff>0</xdr:rowOff>
    </xdr:from>
    <xdr:ext cx="1143000" cy="1143000"/>
    <xdr:pic>
      <xdr:nvPicPr>
        <xdr:cNvPr id="120" name="Immagine 119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2974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56</xdr:row>
      <xdr:rowOff>0</xdr:rowOff>
    </xdr:from>
    <xdr:ext cx="1143000" cy="1143000"/>
    <xdr:pic>
      <xdr:nvPicPr>
        <xdr:cNvPr id="121" name="Immagine 120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56</xdr:row>
      <xdr:rowOff>0</xdr:rowOff>
    </xdr:from>
    <xdr:ext cx="1143000" cy="1143000"/>
    <xdr:pic>
      <xdr:nvPicPr>
        <xdr:cNvPr id="122" name="Immagine 121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56</xdr:row>
      <xdr:rowOff>0</xdr:rowOff>
    </xdr:from>
    <xdr:ext cx="1143000" cy="1143000"/>
    <xdr:pic>
      <xdr:nvPicPr>
        <xdr:cNvPr id="123" name="Immagine 122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56</xdr:row>
      <xdr:rowOff>0</xdr:rowOff>
    </xdr:from>
    <xdr:ext cx="1143000" cy="1143000"/>
    <xdr:pic>
      <xdr:nvPicPr>
        <xdr:cNvPr id="124" name="Immagine 123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56</xdr:row>
      <xdr:rowOff>0</xdr:rowOff>
    </xdr:from>
    <xdr:ext cx="1143000" cy="1143000"/>
    <xdr:pic>
      <xdr:nvPicPr>
        <xdr:cNvPr id="125" name="Immagine 124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56</xdr:row>
      <xdr:rowOff>0</xdr:rowOff>
    </xdr:from>
    <xdr:ext cx="1143000" cy="1143000"/>
    <xdr:pic>
      <xdr:nvPicPr>
        <xdr:cNvPr id="126" name="Immagine 125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56</xdr:row>
      <xdr:rowOff>0</xdr:rowOff>
    </xdr:from>
    <xdr:ext cx="1143000" cy="1143000"/>
    <xdr:pic>
      <xdr:nvPicPr>
        <xdr:cNvPr id="127" name="Immagine 126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56</xdr:row>
      <xdr:rowOff>0</xdr:rowOff>
    </xdr:from>
    <xdr:ext cx="1143000" cy="1143000"/>
    <xdr:pic>
      <xdr:nvPicPr>
        <xdr:cNvPr id="128" name="Immagine 127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56</xdr:row>
      <xdr:rowOff>0</xdr:rowOff>
    </xdr:from>
    <xdr:ext cx="1143000" cy="1143000"/>
    <xdr:pic>
      <xdr:nvPicPr>
        <xdr:cNvPr id="129" name="Immagine 128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56</xdr:row>
      <xdr:rowOff>0</xdr:rowOff>
    </xdr:from>
    <xdr:ext cx="1143000" cy="1143000"/>
    <xdr:pic>
      <xdr:nvPicPr>
        <xdr:cNvPr id="130" name="Immagine 129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0271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61</xdr:row>
      <xdr:rowOff>0</xdr:rowOff>
    </xdr:from>
    <xdr:ext cx="1143000" cy="1143000"/>
    <xdr:pic>
      <xdr:nvPicPr>
        <xdr:cNvPr id="131" name="Immagine 130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61</xdr:row>
      <xdr:rowOff>0</xdr:rowOff>
    </xdr:from>
    <xdr:ext cx="1143000" cy="1143000"/>
    <xdr:pic>
      <xdr:nvPicPr>
        <xdr:cNvPr id="132" name="Immagine 131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61</xdr:row>
      <xdr:rowOff>0</xdr:rowOff>
    </xdr:from>
    <xdr:ext cx="1143000" cy="1143000"/>
    <xdr:pic>
      <xdr:nvPicPr>
        <xdr:cNvPr id="133" name="Immagine 132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61</xdr:row>
      <xdr:rowOff>0</xdr:rowOff>
    </xdr:from>
    <xdr:ext cx="1143000" cy="1143000"/>
    <xdr:pic>
      <xdr:nvPicPr>
        <xdr:cNvPr id="134" name="Immagine 133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61</xdr:row>
      <xdr:rowOff>0</xdr:rowOff>
    </xdr:from>
    <xdr:ext cx="1143000" cy="1143000"/>
    <xdr:pic>
      <xdr:nvPicPr>
        <xdr:cNvPr id="135" name="Immagine 134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61</xdr:row>
      <xdr:rowOff>0</xdr:rowOff>
    </xdr:from>
    <xdr:ext cx="1143000" cy="1143000"/>
    <xdr:pic>
      <xdr:nvPicPr>
        <xdr:cNvPr id="136" name="Immagine 135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61</xdr:row>
      <xdr:rowOff>0</xdr:rowOff>
    </xdr:from>
    <xdr:ext cx="1143000" cy="1143000"/>
    <xdr:pic>
      <xdr:nvPicPr>
        <xdr:cNvPr id="137" name="Immagine 136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61</xdr:row>
      <xdr:rowOff>0</xdr:rowOff>
    </xdr:from>
    <xdr:ext cx="1143000" cy="1143000"/>
    <xdr:pic>
      <xdr:nvPicPr>
        <xdr:cNvPr id="138" name="Immagine 137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61</xdr:row>
      <xdr:rowOff>0</xdr:rowOff>
    </xdr:from>
    <xdr:ext cx="1143000" cy="1143000"/>
    <xdr:pic>
      <xdr:nvPicPr>
        <xdr:cNvPr id="139" name="Immagine 138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61</xdr:row>
      <xdr:rowOff>0</xdr:rowOff>
    </xdr:from>
    <xdr:ext cx="1143000" cy="1143000"/>
    <xdr:pic>
      <xdr:nvPicPr>
        <xdr:cNvPr id="140" name="Immagine 139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07568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66</xdr:row>
      <xdr:rowOff>0</xdr:rowOff>
    </xdr:from>
    <xdr:ext cx="1143000" cy="1143000"/>
    <xdr:pic>
      <xdr:nvPicPr>
        <xdr:cNvPr id="141" name="Immagine 140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66</xdr:row>
      <xdr:rowOff>0</xdr:rowOff>
    </xdr:from>
    <xdr:ext cx="1143000" cy="1143000"/>
    <xdr:pic>
      <xdr:nvPicPr>
        <xdr:cNvPr id="142" name="Immagine 141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66</xdr:row>
      <xdr:rowOff>0</xdr:rowOff>
    </xdr:from>
    <xdr:ext cx="1143000" cy="1143000"/>
    <xdr:pic>
      <xdr:nvPicPr>
        <xdr:cNvPr id="143" name="Immagine 142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66</xdr:row>
      <xdr:rowOff>0</xdr:rowOff>
    </xdr:from>
    <xdr:ext cx="1143000" cy="1143000"/>
    <xdr:pic>
      <xdr:nvPicPr>
        <xdr:cNvPr id="144" name="Immagine 143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66</xdr:row>
      <xdr:rowOff>0</xdr:rowOff>
    </xdr:from>
    <xdr:ext cx="1143000" cy="1143000"/>
    <xdr:pic>
      <xdr:nvPicPr>
        <xdr:cNvPr id="145" name="Immagine 144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66</xdr:row>
      <xdr:rowOff>0</xdr:rowOff>
    </xdr:from>
    <xdr:ext cx="1143000" cy="1143000"/>
    <xdr:pic>
      <xdr:nvPicPr>
        <xdr:cNvPr id="146" name="Immagine 145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66</xdr:row>
      <xdr:rowOff>0</xdr:rowOff>
    </xdr:from>
    <xdr:ext cx="1143000" cy="1143000"/>
    <xdr:pic>
      <xdr:nvPicPr>
        <xdr:cNvPr id="147" name="Immagine 146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66</xdr:row>
      <xdr:rowOff>0</xdr:rowOff>
    </xdr:from>
    <xdr:ext cx="1143000" cy="1143000"/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66</xdr:row>
      <xdr:rowOff>0</xdr:rowOff>
    </xdr:from>
    <xdr:ext cx="1143000" cy="1143000"/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66</xdr:row>
      <xdr:rowOff>0</xdr:rowOff>
    </xdr:from>
    <xdr:ext cx="1143000" cy="1143000"/>
    <xdr:pic>
      <xdr:nvPicPr>
        <xdr:cNvPr id="150" name="Immagine 149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4866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71</xdr:row>
      <xdr:rowOff>0</xdr:rowOff>
    </xdr:from>
    <xdr:ext cx="1143000" cy="1143000"/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71</xdr:row>
      <xdr:rowOff>0</xdr:rowOff>
    </xdr:from>
    <xdr:ext cx="1143000" cy="1143000"/>
    <xdr:pic>
      <xdr:nvPicPr>
        <xdr:cNvPr id="152" name="Immagine 151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71</xdr:row>
      <xdr:rowOff>0</xdr:rowOff>
    </xdr:from>
    <xdr:ext cx="1143000" cy="1143000"/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71</xdr:row>
      <xdr:rowOff>0</xdr:rowOff>
    </xdr:from>
    <xdr:ext cx="1143000" cy="1143000"/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71</xdr:row>
      <xdr:rowOff>0</xdr:rowOff>
    </xdr:from>
    <xdr:ext cx="1143000" cy="1143000"/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71</xdr:row>
      <xdr:rowOff>0</xdr:rowOff>
    </xdr:from>
    <xdr:ext cx="1143000" cy="1143000"/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71</xdr:row>
      <xdr:rowOff>0</xdr:rowOff>
    </xdr:from>
    <xdr:ext cx="1143000" cy="1143000"/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71</xdr:row>
      <xdr:rowOff>0</xdr:rowOff>
    </xdr:from>
    <xdr:ext cx="1143000" cy="1143000"/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71</xdr:row>
      <xdr:rowOff>0</xdr:rowOff>
    </xdr:from>
    <xdr:ext cx="1143000" cy="1143000"/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71</xdr:row>
      <xdr:rowOff>0</xdr:rowOff>
    </xdr:from>
    <xdr:ext cx="1143000" cy="1143000"/>
    <xdr:pic>
      <xdr:nvPicPr>
        <xdr:cNvPr id="160" name="Immagine 159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2163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76</xdr:row>
      <xdr:rowOff>0</xdr:rowOff>
    </xdr:from>
    <xdr:ext cx="1143000" cy="1143000"/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76</xdr:row>
      <xdr:rowOff>0</xdr:rowOff>
    </xdr:from>
    <xdr:ext cx="1143000" cy="1143000"/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76</xdr:row>
      <xdr:rowOff>0</xdr:rowOff>
    </xdr:from>
    <xdr:ext cx="1143000" cy="1143000"/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76</xdr:row>
      <xdr:rowOff>0</xdr:rowOff>
    </xdr:from>
    <xdr:ext cx="1143000" cy="1143000"/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76</xdr:row>
      <xdr:rowOff>0</xdr:rowOff>
    </xdr:from>
    <xdr:ext cx="1143000" cy="1143000"/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76</xdr:row>
      <xdr:rowOff>0</xdr:rowOff>
    </xdr:from>
    <xdr:ext cx="1143000" cy="1143000"/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76</xdr:row>
      <xdr:rowOff>0</xdr:rowOff>
    </xdr:from>
    <xdr:ext cx="1143000" cy="1143000"/>
    <xdr:pic>
      <xdr:nvPicPr>
        <xdr:cNvPr id="167" name="Immagine 166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76</xdr:row>
      <xdr:rowOff>0</xdr:rowOff>
    </xdr:from>
    <xdr:ext cx="1143000" cy="1143000"/>
    <xdr:pic>
      <xdr:nvPicPr>
        <xdr:cNvPr id="168" name="Immagine 167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76</xdr:row>
      <xdr:rowOff>0</xdr:rowOff>
    </xdr:from>
    <xdr:ext cx="1143000" cy="1143000"/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76</xdr:row>
      <xdr:rowOff>0</xdr:rowOff>
    </xdr:from>
    <xdr:ext cx="1143000" cy="1143000"/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59461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81</xdr:row>
      <xdr:rowOff>0</xdr:rowOff>
    </xdr:from>
    <xdr:ext cx="1143000" cy="1143000"/>
    <xdr:pic>
      <xdr:nvPicPr>
        <xdr:cNvPr id="171" name="Immagine 170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81</xdr:row>
      <xdr:rowOff>0</xdr:rowOff>
    </xdr:from>
    <xdr:ext cx="1143000" cy="1143000"/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81</xdr:row>
      <xdr:rowOff>0</xdr:rowOff>
    </xdr:from>
    <xdr:ext cx="1143000" cy="1143000"/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81</xdr:row>
      <xdr:rowOff>0</xdr:rowOff>
    </xdr:from>
    <xdr:ext cx="1143000" cy="1143000"/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81</xdr:row>
      <xdr:rowOff>0</xdr:rowOff>
    </xdr:from>
    <xdr:ext cx="1143000" cy="1143000"/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81</xdr:row>
      <xdr:rowOff>0</xdr:rowOff>
    </xdr:from>
    <xdr:ext cx="1143000" cy="1143000"/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81</xdr:row>
      <xdr:rowOff>0</xdr:rowOff>
    </xdr:from>
    <xdr:ext cx="1143000" cy="1143000"/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81</xdr:row>
      <xdr:rowOff>0</xdr:rowOff>
    </xdr:from>
    <xdr:ext cx="1143000" cy="1143000"/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81</xdr:row>
      <xdr:rowOff>0</xdr:rowOff>
    </xdr:from>
    <xdr:ext cx="1143000" cy="1143000"/>
    <xdr:pic>
      <xdr:nvPicPr>
        <xdr:cNvPr id="179" name="Immagine 178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81</xdr:row>
      <xdr:rowOff>0</xdr:rowOff>
    </xdr:from>
    <xdr:ext cx="1143000" cy="1143000"/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6758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86</xdr:row>
      <xdr:rowOff>0</xdr:rowOff>
    </xdr:from>
    <xdr:ext cx="1143000" cy="1143000"/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86</xdr:row>
      <xdr:rowOff>0</xdr:rowOff>
    </xdr:from>
    <xdr:ext cx="1143000" cy="1143000"/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86</xdr:row>
      <xdr:rowOff>0</xdr:rowOff>
    </xdr:from>
    <xdr:ext cx="1143000" cy="1143000"/>
    <xdr:pic>
      <xdr:nvPicPr>
        <xdr:cNvPr id="183" name="Immagine 182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86</xdr:row>
      <xdr:rowOff>0</xdr:rowOff>
    </xdr:from>
    <xdr:ext cx="1143000" cy="1143000"/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86</xdr:row>
      <xdr:rowOff>0</xdr:rowOff>
    </xdr:from>
    <xdr:ext cx="1143000" cy="1143000"/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86</xdr:row>
      <xdr:rowOff>0</xdr:rowOff>
    </xdr:from>
    <xdr:ext cx="1143000" cy="1143000"/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86</xdr:row>
      <xdr:rowOff>0</xdr:rowOff>
    </xdr:from>
    <xdr:ext cx="1143000" cy="1143000"/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86</xdr:row>
      <xdr:rowOff>0</xdr:rowOff>
    </xdr:from>
    <xdr:ext cx="1143000" cy="1143000"/>
    <xdr:pic>
      <xdr:nvPicPr>
        <xdr:cNvPr id="188" name="Immagine 187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86</xdr:row>
      <xdr:rowOff>0</xdr:rowOff>
    </xdr:from>
    <xdr:ext cx="1143000" cy="1143000"/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86</xdr:row>
      <xdr:rowOff>0</xdr:rowOff>
    </xdr:from>
    <xdr:ext cx="1143000" cy="1143000"/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4055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91</xdr:row>
      <xdr:rowOff>0</xdr:rowOff>
    </xdr:from>
    <xdr:ext cx="1143000" cy="1143000"/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91</xdr:row>
      <xdr:rowOff>0</xdr:rowOff>
    </xdr:from>
    <xdr:ext cx="1143000" cy="1143000"/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91</xdr:row>
      <xdr:rowOff>0</xdr:rowOff>
    </xdr:from>
    <xdr:ext cx="1143000" cy="1143000"/>
    <xdr:pic>
      <xdr:nvPicPr>
        <xdr:cNvPr id="193" name="Immagine 192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91</xdr:row>
      <xdr:rowOff>0</xdr:rowOff>
    </xdr:from>
    <xdr:ext cx="1143000" cy="1143000"/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91</xdr:row>
      <xdr:rowOff>0</xdr:rowOff>
    </xdr:from>
    <xdr:ext cx="1143000" cy="1143000"/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91</xdr:row>
      <xdr:rowOff>0</xdr:rowOff>
    </xdr:from>
    <xdr:ext cx="1143000" cy="1143000"/>
    <xdr:pic>
      <xdr:nvPicPr>
        <xdr:cNvPr id="196" name="Immagine 195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91</xdr:row>
      <xdr:rowOff>0</xdr:rowOff>
    </xdr:from>
    <xdr:ext cx="1143000" cy="1143000"/>
    <xdr:pic>
      <xdr:nvPicPr>
        <xdr:cNvPr id="197" name="Immagine 196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91</xdr:row>
      <xdr:rowOff>0</xdr:rowOff>
    </xdr:from>
    <xdr:ext cx="1143000" cy="1143000"/>
    <xdr:pic>
      <xdr:nvPicPr>
        <xdr:cNvPr id="198" name="Immagine 197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91</xdr:row>
      <xdr:rowOff>0</xdr:rowOff>
    </xdr:from>
    <xdr:ext cx="1143000" cy="1143000"/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91</xdr:row>
      <xdr:rowOff>0</xdr:rowOff>
    </xdr:from>
    <xdr:ext cx="1143000" cy="1143000"/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1353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202" name="Immagine 201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206" name="Immagine 20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208" name="Immagine 20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211" name="Immagine 210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28650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215" name="Immagine 214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221" name="Immagine 22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5948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223" name="Immagine 222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224" name="Immagine 223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225" name="Immagine 22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226" name="Immagine 22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227" name="Immagine 226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228" name="Immagine 227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230" name="Immagine 229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231" name="Immagine 230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3245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111</xdr:row>
      <xdr:rowOff>0</xdr:rowOff>
    </xdr:from>
    <xdr:ext cx="1143000" cy="1143000"/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111</xdr:row>
      <xdr:rowOff>0</xdr:rowOff>
    </xdr:from>
    <xdr:ext cx="1143000" cy="1143000"/>
    <xdr:pic>
      <xdr:nvPicPr>
        <xdr:cNvPr id="233" name="Immagine 232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111</xdr:row>
      <xdr:rowOff>0</xdr:rowOff>
    </xdr:from>
    <xdr:ext cx="1143000" cy="1143000"/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111</xdr:row>
      <xdr:rowOff>0</xdr:rowOff>
    </xdr:from>
    <xdr:ext cx="1143000" cy="1143000"/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237" name="Immagine 236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0542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97840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97840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97840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37" name="Immagine 436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38" name="Immagine 437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39" name="Immagine 438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40" name="Immagine 439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41" name="Immagine 440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42" name="Immagine 441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43" name="Immagine 442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44" name="Immagine 443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45" name="Immagine 444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46" name="Immagine 445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47" name="Immagine 446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48" name="Immagine 447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49" name="Immagine 448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50" name="Immagine 449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51" name="Immagine 450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52" name="Immagine 451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53" name="Immagine 452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54" name="Immagine 453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55" name="Immagine 454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56" name="Immagine 455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57" name="Immagine 456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58" name="Immagine 457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59" name="Immagine 458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60" name="Immagine 459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61" name="Immagine 460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62" name="Immagine 461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63" name="Immagine 462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64" name="Immagine 463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65" name="Immagine 464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66" name="Immagine 465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71" name="Immagine 470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72" name="Immagine 471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473" name="Immagine 472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474" name="Immagine 473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475" name="Immagine 474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476" name="Immagine 475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twoCellAnchor editAs="oneCell">
    <xdr:from>
      <xdr:col>0</xdr:col>
      <xdr:colOff>7620</xdr:colOff>
      <xdr:row>128</xdr:row>
      <xdr:rowOff>7620</xdr:rowOff>
    </xdr:from>
    <xdr:to>
      <xdr:col>3</xdr:col>
      <xdr:colOff>281940</xdr:colOff>
      <xdr:row>134</xdr:row>
      <xdr:rowOff>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128</xdr:row>
      <xdr:rowOff>7620</xdr:rowOff>
    </xdr:from>
    <xdr:to>
      <xdr:col>13</xdr:col>
      <xdr:colOff>281940</xdr:colOff>
      <xdr:row>134</xdr:row>
      <xdr:rowOff>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128</xdr:row>
      <xdr:rowOff>7620</xdr:rowOff>
    </xdr:from>
    <xdr:to>
      <xdr:col>18</xdr:col>
      <xdr:colOff>281940</xdr:colOff>
      <xdr:row>134</xdr:row>
      <xdr:rowOff>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128</xdr:row>
      <xdr:rowOff>7620</xdr:rowOff>
    </xdr:from>
    <xdr:to>
      <xdr:col>23</xdr:col>
      <xdr:colOff>281940</xdr:colOff>
      <xdr:row>134</xdr:row>
      <xdr:rowOff>0</xdr:rowOff>
    </xdr:to>
    <xdr:pic>
      <xdr:nvPicPr>
        <xdr:cNvPr id="467" name="Immagine 466"/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128</xdr:row>
      <xdr:rowOff>7620</xdr:rowOff>
    </xdr:from>
    <xdr:to>
      <xdr:col>28</xdr:col>
      <xdr:colOff>281940</xdr:colOff>
      <xdr:row>134</xdr:row>
      <xdr:rowOff>0</xdr:rowOff>
    </xdr:to>
    <xdr:pic>
      <xdr:nvPicPr>
        <xdr:cNvPr id="468" name="Immagine 467"/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128</xdr:row>
      <xdr:rowOff>7620</xdr:rowOff>
    </xdr:from>
    <xdr:to>
      <xdr:col>38</xdr:col>
      <xdr:colOff>281940</xdr:colOff>
      <xdr:row>134</xdr:row>
      <xdr:rowOff>0</xdr:rowOff>
    </xdr:to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436930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128</xdr:row>
      <xdr:rowOff>7620</xdr:rowOff>
    </xdr:from>
    <xdr:to>
      <xdr:col>43</xdr:col>
      <xdr:colOff>281940</xdr:colOff>
      <xdr:row>134</xdr:row>
      <xdr:rowOff>0</xdr:rowOff>
    </xdr:to>
    <xdr:pic>
      <xdr:nvPicPr>
        <xdr:cNvPr id="254" name="Immagine 253"/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436930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137</xdr:row>
      <xdr:rowOff>7620</xdr:rowOff>
    </xdr:from>
    <xdr:to>
      <xdr:col>8</xdr:col>
      <xdr:colOff>281940</xdr:colOff>
      <xdr:row>143</xdr:row>
      <xdr:rowOff>0</xdr:rowOff>
    </xdr:to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450113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145</xdr:row>
      <xdr:rowOff>7620</xdr:rowOff>
    </xdr:from>
    <xdr:to>
      <xdr:col>8</xdr:col>
      <xdr:colOff>281940</xdr:colOff>
      <xdr:row>151</xdr:row>
      <xdr:rowOff>0</xdr:rowOff>
    </xdr:to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50113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137</xdr:row>
      <xdr:rowOff>7620</xdr:rowOff>
    </xdr:from>
    <xdr:to>
      <xdr:col>13</xdr:col>
      <xdr:colOff>281940</xdr:colOff>
      <xdr:row>143</xdr:row>
      <xdr:rowOff>0</xdr:rowOff>
    </xdr:to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463296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137</xdr:row>
      <xdr:rowOff>7620</xdr:rowOff>
    </xdr:from>
    <xdr:to>
      <xdr:col>18</xdr:col>
      <xdr:colOff>281940</xdr:colOff>
      <xdr:row>143</xdr:row>
      <xdr:rowOff>0</xdr:rowOff>
    </xdr:to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476478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137</xdr:row>
      <xdr:rowOff>7620</xdr:rowOff>
    </xdr:from>
    <xdr:to>
      <xdr:col>23</xdr:col>
      <xdr:colOff>281940</xdr:colOff>
      <xdr:row>143</xdr:row>
      <xdr:rowOff>0</xdr:rowOff>
    </xdr:to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89661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137</xdr:row>
      <xdr:rowOff>7620</xdr:rowOff>
    </xdr:from>
    <xdr:to>
      <xdr:col>28</xdr:col>
      <xdr:colOff>281940</xdr:colOff>
      <xdr:row>143</xdr:row>
      <xdr:rowOff>0</xdr:rowOff>
    </xdr:to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02843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145</xdr:row>
      <xdr:rowOff>7620</xdr:rowOff>
    </xdr:from>
    <xdr:to>
      <xdr:col>13</xdr:col>
      <xdr:colOff>281940</xdr:colOff>
      <xdr:row>151</xdr:row>
      <xdr:rowOff>0</xdr:rowOff>
    </xdr:to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63296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145</xdr:row>
      <xdr:rowOff>7620</xdr:rowOff>
    </xdr:from>
    <xdr:to>
      <xdr:col>18</xdr:col>
      <xdr:colOff>281940</xdr:colOff>
      <xdr:row>151</xdr:row>
      <xdr:rowOff>0</xdr:rowOff>
    </xdr:to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76478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145</xdr:row>
      <xdr:rowOff>7620</xdr:rowOff>
    </xdr:from>
    <xdr:to>
      <xdr:col>23</xdr:col>
      <xdr:colOff>281940</xdr:colOff>
      <xdr:row>151</xdr:row>
      <xdr:rowOff>0</xdr:rowOff>
    </xdr:to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89661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145</xdr:row>
      <xdr:rowOff>7620</xdr:rowOff>
    </xdr:from>
    <xdr:to>
      <xdr:col>28</xdr:col>
      <xdr:colOff>281940</xdr:colOff>
      <xdr:row>151</xdr:row>
      <xdr:rowOff>0</xdr:rowOff>
    </xdr:to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02843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137</xdr:row>
      <xdr:rowOff>7620</xdr:rowOff>
    </xdr:from>
    <xdr:to>
      <xdr:col>3</xdr:col>
      <xdr:colOff>281940</xdr:colOff>
      <xdr:row>143</xdr:row>
      <xdr:rowOff>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36930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145</xdr:row>
      <xdr:rowOff>7620</xdr:rowOff>
    </xdr:from>
    <xdr:to>
      <xdr:col>3</xdr:col>
      <xdr:colOff>281940</xdr:colOff>
      <xdr:row>151</xdr:row>
      <xdr:rowOff>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50113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137</xdr:row>
      <xdr:rowOff>7620</xdr:rowOff>
    </xdr:from>
    <xdr:to>
      <xdr:col>38</xdr:col>
      <xdr:colOff>281940</xdr:colOff>
      <xdr:row>143</xdr:row>
      <xdr:rowOff>0</xdr:rowOff>
    </xdr:to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714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145</xdr:row>
      <xdr:rowOff>7620</xdr:rowOff>
    </xdr:from>
    <xdr:to>
      <xdr:col>38</xdr:col>
      <xdr:colOff>281940</xdr:colOff>
      <xdr:row>151</xdr:row>
      <xdr:rowOff>0</xdr:rowOff>
    </xdr:to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4940" y="42039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137</xdr:row>
      <xdr:rowOff>7620</xdr:rowOff>
    </xdr:from>
    <xdr:to>
      <xdr:col>43</xdr:col>
      <xdr:colOff>281940</xdr:colOff>
      <xdr:row>143</xdr:row>
      <xdr:rowOff>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436930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145</xdr:row>
      <xdr:rowOff>7620</xdr:rowOff>
    </xdr:from>
    <xdr:to>
      <xdr:col>43</xdr:col>
      <xdr:colOff>281940</xdr:colOff>
      <xdr:row>151</xdr:row>
      <xdr:rowOff>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450951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153</xdr:row>
      <xdr:rowOff>7620</xdr:rowOff>
    </xdr:from>
    <xdr:to>
      <xdr:col>43</xdr:col>
      <xdr:colOff>281940</xdr:colOff>
      <xdr:row>159</xdr:row>
      <xdr:rowOff>0</xdr:rowOff>
    </xdr:to>
    <xdr:pic>
      <xdr:nvPicPr>
        <xdr:cNvPr id="205" name="Immagine 204"/>
        <xdr:cNvPicPr>
          <a:picLocks noChangeAspect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46497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137</xdr:row>
      <xdr:rowOff>7620</xdr:rowOff>
    </xdr:from>
    <xdr:to>
      <xdr:col>48</xdr:col>
      <xdr:colOff>281940</xdr:colOff>
      <xdr:row>143</xdr:row>
      <xdr:rowOff>0</xdr:rowOff>
    </xdr:to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436930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145</xdr:row>
      <xdr:rowOff>7620</xdr:rowOff>
    </xdr:from>
    <xdr:to>
      <xdr:col>48</xdr:col>
      <xdr:colOff>281940</xdr:colOff>
      <xdr:row>151</xdr:row>
      <xdr:rowOff>0</xdr:rowOff>
    </xdr:to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450951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153</xdr:row>
      <xdr:rowOff>7620</xdr:rowOff>
    </xdr:from>
    <xdr:to>
      <xdr:col>48</xdr:col>
      <xdr:colOff>281940</xdr:colOff>
      <xdr:row>159</xdr:row>
      <xdr:rowOff>0</xdr:rowOff>
    </xdr:to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46497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161</xdr:row>
      <xdr:rowOff>7620</xdr:rowOff>
    </xdr:from>
    <xdr:to>
      <xdr:col>48</xdr:col>
      <xdr:colOff>281940</xdr:colOff>
      <xdr:row>167</xdr:row>
      <xdr:rowOff>0</xdr:rowOff>
    </xdr:to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47899320"/>
          <a:ext cx="1143000" cy="1143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</xdr:row>
      <xdr:rowOff>0</xdr:rowOff>
    </xdr:from>
    <xdr:to>
      <xdr:col>3</xdr:col>
      <xdr:colOff>281940</xdr:colOff>
      <xdr:row>2</xdr:row>
      <xdr:rowOff>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</xdr:row>
      <xdr:rowOff>0</xdr:rowOff>
    </xdr:from>
    <xdr:to>
      <xdr:col>13</xdr:col>
      <xdr:colOff>281940</xdr:colOff>
      <xdr:row>2</xdr:row>
      <xdr:rowOff>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</xdr:row>
      <xdr:rowOff>0</xdr:rowOff>
    </xdr:from>
    <xdr:to>
      <xdr:col>18</xdr:col>
      <xdr:colOff>281940</xdr:colOff>
      <xdr:row>2</xdr:row>
      <xdr:rowOff>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</xdr:row>
      <xdr:rowOff>0</xdr:rowOff>
    </xdr:from>
    <xdr:to>
      <xdr:col>23</xdr:col>
      <xdr:colOff>281940</xdr:colOff>
      <xdr:row>2</xdr:row>
      <xdr:rowOff>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</xdr:row>
      <xdr:rowOff>0</xdr:rowOff>
    </xdr:from>
    <xdr:to>
      <xdr:col>28</xdr:col>
      <xdr:colOff>281940</xdr:colOff>
      <xdr:row>2</xdr:row>
      <xdr:rowOff>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</xdr:row>
      <xdr:rowOff>0</xdr:rowOff>
    </xdr:from>
    <xdr:to>
      <xdr:col>33</xdr:col>
      <xdr:colOff>281940</xdr:colOff>
      <xdr:row>2</xdr:row>
      <xdr:rowOff>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</xdr:row>
      <xdr:rowOff>0</xdr:rowOff>
    </xdr:from>
    <xdr:to>
      <xdr:col>38</xdr:col>
      <xdr:colOff>281940</xdr:colOff>
      <xdr:row>2</xdr:row>
      <xdr:rowOff>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</xdr:row>
      <xdr:rowOff>0</xdr:rowOff>
    </xdr:from>
    <xdr:to>
      <xdr:col>43</xdr:col>
      <xdr:colOff>281940</xdr:colOff>
      <xdr:row>2</xdr:row>
      <xdr:rowOff>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</xdr:row>
      <xdr:rowOff>0</xdr:rowOff>
    </xdr:from>
    <xdr:to>
      <xdr:col>48</xdr:col>
      <xdr:colOff>281940</xdr:colOff>
      <xdr:row>2</xdr:row>
      <xdr:rowOff>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</xdr:row>
      <xdr:rowOff>0</xdr:rowOff>
    </xdr:from>
    <xdr:to>
      <xdr:col>3</xdr:col>
      <xdr:colOff>281940</xdr:colOff>
      <xdr:row>7</xdr:row>
      <xdr:rowOff>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</xdr:row>
      <xdr:rowOff>0</xdr:rowOff>
    </xdr:from>
    <xdr:to>
      <xdr:col>8</xdr:col>
      <xdr:colOff>281940</xdr:colOff>
      <xdr:row>2</xdr:row>
      <xdr:rowOff>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</xdr:row>
      <xdr:rowOff>0</xdr:rowOff>
    </xdr:from>
    <xdr:to>
      <xdr:col>8</xdr:col>
      <xdr:colOff>281940</xdr:colOff>
      <xdr:row>7</xdr:row>
      <xdr:rowOff>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</xdr:row>
      <xdr:rowOff>0</xdr:rowOff>
    </xdr:from>
    <xdr:to>
      <xdr:col>13</xdr:col>
      <xdr:colOff>281940</xdr:colOff>
      <xdr:row>7</xdr:row>
      <xdr:rowOff>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</xdr:row>
      <xdr:rowOff>0</xdr:rowOff>
    </xdr:from>
    <xdr:to>
      <xdr:col>18</xdr:col>
      <xdr:colOff>281940</xdr:colOff>
      <xdr:row>7</xdr:row>
      <xdr:rowOff>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</xdr:row>
      <xdr:rowOff>0</xdr:rowOff>
    </xdr:from>
    <xdr:to>
      <xdr:col>23</xdr:col>
      <xdr:colOff>281940</xdr:colOff>
      <xdr:row>7</xdr:row>
      <xdr:rowOff>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</xdr:row>
      <xdr:rowOff>0</xdr:rowOff>
    </xdr:from>
    <xdr:to>
      <xdr:col>28</xdr:col>
      <xdr:colOff>281940</xdr:colOff>
      <xdr:row>7</xdr:row>
      <xdr:rowOff>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</xdr:row>
      <xdr:rowOff>0</xdr:rowOff>
    </xdr:from>
    <xdr:to>
      <xdr:col>33</xdr:col>
      <xdr:colOff>281940</xdr:colOff>
      <xdr:row>7</xdr:row>
      <xdr:rowOff>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</xdr:row>
      <xdr:rowOff>0</xdr:rowOff>
    </xdr:from>
    <xdr:to>
      <xdr:col>38</xdr:col>
      <xdr:colOff>281940</xdr:colOff>
      <xdr:row>7</xdr:row>
      <xdr:rowOff>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</xdr:row>
      <xdr:rowOff>0</xdr:rowOff>
    </xdr:from>
    <xdr:to>
      <xdr:col>43</xdr:col>
      <xdr:colOff>281940</xdr:colOff>
      <xdr:row>7</xdr:row>
      <xdr:rowOff>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</xdr:row>
      <xdr:rowOff>0</xdr:rowOff>
    </xdr:from>
    <xdr:to>
      <xdr:col>48</xdr:col>
      <xdr:colOff>281940</xdr:colOff>
      <xdr:row>7</xdr:row>
      <xdr:rowOff>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</xdr:row>
      <xdr:rowOff>0</xdr:rowOff>
    </xdr:from>
    <xdr:to>
      <xdr:col>3</xdr:col>
      <xdr:colOff>281940</xdr:colOff>
      <xdr:row>12</xdr:row>
      <xdr:rowOff>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</xdr:row>
      <xdr:rowOff>0</xdr:rowOff>
    </xdr:from>
    <xdr:to>
      <xdr:col>8</xdr:col>
      <xdr:colOff>281940</xdr:colOff>
      <xdr:row>12</xdr:row>
      <xdr:rowOff>0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</xdr:row>
      <xdr:rowOff>0</xdr:rowOff>
    </xdr:from>
    <xdr:to>
      <xdr:col>13</xdr:col>
      <xdr:colOff>281940</xdr:colOff>
      <xdr:row>12</xdr:row>
      <xdr:rowOff>0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11</xdr:row>
      <xdr:rowOff>0</xdr:rowOff>
    </xdr:from>
    <xdr:to>
      <xdr:col>18</xdr:col>
      <xdr:colOff>281940</xdr:colOff>
      <xdr:row>12</xdr:row>
      <xdr:rowOff>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11</xdr:row>
      <xdr:rowOff>0</xdr:rowOff>
    </xdr:from>
    <xdr:to>
      <xdr:col>23</xdr:col>
      <xdr:colOff>281940</xdr:colOff>
      <xdr:row>12</xdr:row>
      <xdr:rowOff>0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11</xdr:row>
      <xdr:rowOff>0</xdr:rowOff>
    </xdr:from>
    <xdr:to>
      <xdr:col>28</xdr:col>
      <xdr:colOff>281940</xdr:colOff>
      <xdr:row>12</xdr:row>
      <xdr:rowOff>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11</xdr:row>
      <xdr:rowOff>0</xdr:rowOff>
    </xdr:from>
    <xdr:to>
      <xdr:col>33</xdr:col>
      <xdr:colOff>281940</xdr:colOff>
      <xdr:row>12</xdr:row>
      <xdr:rowOff>0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11</xdr:row>
      <xdr:rowOff>0</xdr:rowOff>
    </xdr:from>
    <xdr:to>
      <xdr:col>38</xdr:col>
      <xdr:colOff>281940</xdr:colOff>
      <xdr:row>12</xdr:row>
      <xdr:rowOff>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11</xdr:row>
      <xdr:rowOff>0</xdr:rowOff>
    </xdr:from>
    <xdr:to>
      <xdr:col>43</xdr:col>
      <xdr:colOff>281940</xdr:colOff>
      <xdr:row>12</xdr:row>
      <xdr:rowOff>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11</xdr:row>
      <xdr:rowOff>0</xdr:rowOff>
    </xdr:from>
    <xdr:to>
      <xdr:col>48</xdr:col>
      <xdr:colOff>281940</xdr:colOff>
      <xdr:row>12</xdr:row>
      <xdr:rowOff>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16</xdr:row>
      <xdr:rowOff>0</xdr:rowOff>
    </xdr:from>
    <xdr:to>
      <xdr:col>3</xdr:col>
      <xdr:colOff>281940</xdr:colOff>
      <xdr:row>17</xdr:row>
      <xdr:rowOff>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16</xdr:row>
      <xdr:rowOff>0</xdr:rowOff>
    </xdr:from>
    <xdr:to>
      <xdr:col>8</xdr:col>
      <xdr:colOff>281940</xdr:colOff>
      <xdr:row>17</xdr:row>
      <xdr:rowOff>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16</xdr:row>
      <xdr:rowOff>0</xdr:rowOff>
    </xdr:from>
    <xdr:to>
      <xdr:col>13</xdr:col>
      <xdr:colOff>281940</xdr:colOff>
      <xdr:row>17</xdr:row>
      <xdr:rowOff>0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16</xdr:row>
      <xdr:rowOff>0</xdr:rowOff>
    </xdr:from>
    <xdr:to>
      <xdr:col>18</xdr:col>
      <xdr:colOff>281940</xdr:colOff>
      <xdr:row>17</xdr:row>
      <xdr:rowOff>0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16</xdr:row>
      <xdr:rowOff>0</xdr:rowOff>
    </xdr:from>
    <xdr:to>
      <xdr:col>23</xdr:col>
      <xdr:colOff>281940</xdr:colOff>
      <xdr:row>17</xdr:row>
      <xdr:rowOff>0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16</xdr:row>
      <xdr:rowOff>0</xdr:rowOff>
    </xdr:from>
    <xdr:to>
      <xdr:col>28</xdr:col>
      <xdr:colOff>281940</xdr:colOff>
      <xdr:row>17</xdr:row>
      <xdr:rowOff>0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16</xdr:row>
      <xdr:rowOff>0</xdr:rowOff>
    </xdr:from>
    <xdr:to>
      <xdr:col>33</xdr:col>
      <xdr:colOff>281940</xdr:colOff>
      <xdr:row>17</xdr:row>
      <xdr:rowOff>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16</xdr:row>
      <xdr:rowOff>0</xdr:rowOff>
    </xdr:from>
    <xdr:to>
      <xdr:col>38</xdr:col>
      <xdr:colOff>281940</xdr:colOff>
      <xdr:row>17</xdr:row>
      <xdr:rowOff>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16</xdr:row>
      <xdr:rowOff>0</xdr:rowOff>
    </xdr:from>
    <xdr:to>
      <xdr:col>43</xdr:col>
      <xdr:colOff>281940</xdr:colOff>
      <xdr:row>16</xdr:row>
      <xdr:rowOff>1120140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455920"/>
          <a:ext cx="1143000" cy="112014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16</xdr:row>
      <xdr:rowOff>0</xdr:rowOff>
    </xdr:from>
    <xdr:to>
      <xdr:col>48</xdr:col>
      <xdr:colOff>281940</xdr:colOff>
      <xdr:row>17</xdr:row>
      <xdr:rowOff>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21</xdr:row>
      <xdr:rowOff>0</xdr:rowOff>
    </xdr:from>
    <xdr:to>
      <xdr:col>3</xdr:col>
      <xdr:colOff>281940</xdr:colOff>
      <xdr:row>22</xdr:row>
      <xdr:rowOff>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21</xdr:row>
      <xdr:rowOff>0</xdr:rowOff>
    </xdr:from>
    <xdr:to>
      <xdr:col>8</xdr:col>
      <xdr:colOff>281940</xdr:colOff>
      <xdr:row>22</xdr:row>
      <xdr:rowOff>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21</xdr:row>
      <xdr:rowOff>0</xdr:rowOff>
    </xdr:from>
    <xdr:to>
      <xdr:col>13</xdr:col>
      <xdr:colOff>281940</xdr:colOff>
      <xdr:row>22</xdr:row>
      <xdr:rowOff>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21</xdr:row>
      <xdr:rowOff>0</xdr:rowOff>
    </xdr:from>
    <xdr:to>
      <xdr:col>18</xdr:col>
      <xdr:colOff>281940</xdr:colOff>
      <xdr:row>22</xdr:row>
      <xdr:rowOff>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21</xdr:row>
      <xdr:rowOff>0</xdr:rowOff>
    </xdr:from>
    <xdr:to>
      <xdr:col>23</xdr:col>
      <xdr:colOff>281940</xdr:colOff>
      <xdr:row>22</xdr:row>
      <xdr:rowOff>0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21</xdr:row>
      <xdr:rowOff>0</xdr:rowOff>
    </xdr:from>
    <xdr:to>
      <xdr:col>28</xdr:col>
      <xdr:colOff>281940</xdr:colOff>
      <xdr:row>22</xdr:row>
      <xdr:rowOff>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21</xdr:row>
      <xdr:rowOff>0</xdr:rowOff>
    </xdr:from>
    <xdr:to>
      <xdr:col>33</xdr:col>
      <xdr:colOff>281940</xdr:colOff>
      <xdr:row>22</xdr:row>
      <xdr:rowOff>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21</xdr:row>
      <xdr:rowOff>0</xdr:rowOff>
    </xdr:from>
    <xdr:to>
      <xdr:col>38</xdr:col>
      <xdr:colOff>281940</xdr:colOff>
      <xdr:row>22</xdr:row>
      <xdr:rowOff>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21</xdr:row>
      <xdr:rowOff>0</xdr:rowOff>
    </xdr:from>
    <xdr:to>
      <xdr:col>43</xdr:col>
      <xdr:colOff>281940</xdr:colOff>
      <xdr:row>22</xdr:row>
      <xdr:rowOff>0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21</xdr:row>
      <xdr:rowOff>0</xdr:rowOff>
    </xdr:from>
    <xdr:to>
      <xdr:col>48</xdr:col>
      <xdr:colOff>281940</xdr:colOff>
      <xdr:row>22</xdr:row>
      <xdr:rowOff>0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26</xdr:row>
      <xdr:rowOff>0</xdr:rowOff>
    </xdr:from>
    <xdr:to>
      <xdr:col>3</xdr:col>
      <xdr:colOff>281940</xdr:colOff>
      <xdr:row>27</xdr:row>
      <xdr:rowOff>0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26</xdr:row>
      <xdr:rowOff>0</xdr:rowOff>
    </xdr:from>
    <xdr:to>
      <xdr:col>8</xdr:col>
      <xdr:colOff>281940</xdr:colOff>
      <xdr:row>27</xdr:row>
      <xdr:rowOff>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26</xdr:row>
      <xdr:rowOff>0</xdr:rowOff>
    </xdr:from>
    <xdr:to>
      <xdr:col>13</xdr:col>
      <xdr:colOff>281940</xdr:colOff>
      <xdr:row>27</xdr:row>
      <xdr:rowOff>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26</xdr:row>
      <xdr:rowOff>0</xdr:rowOff>
    </xdr:from>
    <xdr:to>
      <xdr:col>18</xdr:col>
      <xdr:colOff>281940</xdr:colOff>
      <xdr:row>27</xdr:row>
      <xdr:rowOff>0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26</xdr:row>
      <xdr:rowOff>0</xdr:rowOff>
    </xdr:from>
    <xdr:to>
      <xdr:col>23</xdr:col>
      <xdr:colOff>281940</xdr:colOff>
      <xdr:row>27</xdr:row>
      <xdr:rowOff>0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26</xdr:row>
      <xdr:rowOff>0</xdr:rowOff>
    </xdr:from>
    <xdr:to>
      <xdr:col>28</xdr:col>
      <xdr:colOff>281940</xdr:colOff>
      <xdr:row>27</xdr:row>
      <xdr:rowOff>0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26</xdr:row>
      <xdr:rowOff>0</xdr:rowOff>
    </xdr:from>
    <xdr:to>
      <xdr:col>33</xdr:col>
      <xdr:colOff>281940</xdr:colOff>
      <xdr:row>27</xdr:row>
      <xdr:rowOff>0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26</xdr:row>
      <xdr:rowOff>0</xdr:rowOff>
    </xdr:from>
    <xdr:to>
      <xdr:col>38</xdr:col>
      <xdr:colOff>281940</xdr:colOff>
      <xdr:row>27</xdr:row>
      <xdr:rowOff>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26</xdr:row>
      <xdr:rowOff>0</xdr:rowOff>
    </xdr:from>
    <xdr:to>
      <xdr:col>43</xdr:col>
      <xdr:colOff>281940</xdr:colOff>
      <xdr:row>27</xdr:row>
      <xdr:rowOff>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26</xdr:row>
      <xdr:rowOff>0</xdr:rowOff>
    </xdr:from>
    <xdr:to>
      <xdr:col>48</xdr:col>
      <xdr:colOff>281940</xdr:colOff>
      <xdr:row>27</xdr:row>
      <xdr:rowOff>0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31</xdr:row>
      <xdr:rowOff>0</xdr:rowOff>
    </xdr:from>
    <xdr:to>
      <xdr:col>3</xdr:col>
      <xdr:colOff>281940</xdr:colOff>
      <xdr:row>32</xdr:row>
      <xdr:rowOff>0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31</xdr:row>
      <xdr:rowOff>0</xdr:rowOff>
    </xdr:from>
    <xdr:to>
      <xdr:col>8</xdr:col>
      <xdr:colOff>281940</xdr:colOff>
      <xdr:row>32</xdr:row>
      <xdr:rowOff>0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31</xdr:row>
      <xdr:rowOff>0</xdr:rowOff>
    </xdr:from>
    <xdr:to>
      <xdr:col>13</xdr:col>
      <xdr:colOff>281940</xdr:colOff>
      <xdr:row>32</xdr:row>
      <xdr:rowOff>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31</xdr:row>
      <xdr:rowOff>0</xdr:rowOff>
    </xdr:from>
    <xdr:to>
      <xdr:col>18</xdr:col>
      <xdr:colOff>281940</xdr:colOff>
      <xdr:row>32</xdr:row>
      <xdr:rowOff>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31</xdr:row>
      <xdr:rowOff>0</xdr:rowOff>
    </xdr:from>
    <xdr:to>
      <xdr:col>23</xdr:col>
      <xdr:colOff>281940</xdr:colOff>
      <xdr:row>32</xdr:row>
      <xdr:rowOff>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31</xdr:row>
      <xdr:rowOff>0</xdr:rowOff>
    </xdr:from>
    <xdr:to>
      <xdr:col>28</xdr:col>
      <xdr:colOff>281940</xdr:colOff>
      <xdr:row>32</xdr:row>
      <xdr:rowOff>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31</xdr:row>
      <xdr:rowOff>0</xdr:rowOff>
    </xdr:from>
    <xdr:to>
      <xdr:col>33</xdr:col>
      <xdr:colOff>281940</xdr:colOff>
      <xdr:row>32</xdr:row>
      <xdr:rowOff>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31</xdr:row>
      <xdr:rowOff>0</xdr:rowOff>
    </xdr:from>
    <xdr:to>
      <xdr:col>38</xdr:col>
      <xdr:colOff>281940</xdr:colOff>
      <xdr:row>32</xdr:row>
      <xdr:rowOff>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31</xdr:row>
      <xdr:rowOff>0</xdr:rowOff>
    </xdr:from>
    <xdr:to>
      <xdr:col>43</xdr:col>
      <xdr:colOff>281940</xdr:colOff>
      <xdr:row>32</xdr:row>
      <xdr:rowOff>0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31</xdr:row>
      <xdr:rowOff>0</xdr:rowOff>
    </xdr:from>
    <xdr:to>
      <xdr:col>48</xdr:col>
      <xdr:colOff>281940</xdr:colOff>
      <xdr:row>32</xdr:row>
      <xdr:rowOff>0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36</xdr:row>
      <xdr:rowOff>0</xdr:rowOff>
    </xdr:from>
    <xdr:to>
      <xdr:col>3</xdr:col>
      <xdr:colOff>281940</xdr:colOff>
      <xdr:row>37</xdr:row>
      <xdr:rowOff>0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36</xdr:row>
      <xdr:rowOff>0</xdr:rowOff>
    </xdr:from>
    <xdr:to>
      <xdr:col>8</xdr:col>
      <xdr:colOff>281940</xdr:colOff>
      <xdr:row>37</xdr:row>
      <xdr:rowOff>0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36</xdr:row>
      <xdr:rowOff>0</xdr:rowOff>
    </xdr:from>
    <xdr:to>
      <xdr:col>13</xdr:col>
      <xdr:colOff>281940</xdr:colOff>
      <xdr:row>37</xdr:row>
      <xdr:rowOff>0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36</xdr:row>
      <xdr:rowOff>0</xdr:rowOff>
    </xdr:from>
    <xdr:to>
      <xdr:col>18</xdr:col>
      <xdr:colOff>281940</xdr:colOff>
      <xdr:row>37</xdr:row>
      <xdr:rowOff>0</xdr:rowOff>
    </xdr:to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36</xdr:row>
      <xdr:rowOff>0</xdr:rowOff>
    </xdr:from>
    <xdr:to>
      <xdr:col>23</xdr:col>
      <xdr:colOff>281940</xdr:colOff>
      <xdr:row>37</xdr:row>
      <xdr:rowOff>0</xdr:rowOff>
    </xdr:to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36</xdr:row>
      <xdr:rowOff>0</xdr:rowOff>
    </xdr:from>
    <xdr:to>
      <xdr:col>28</xdr:col>
      <xdr:colOff>281940</xdr:colOff>
      <xdr:row>37</xdr:row>
      <xdr:rowOff>0</xdr:rowOff>
    </xdr:to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36</xdr:row>
      <xdr:rowOff>0</xdr:rowOff>
    </xdr:from>
    <xdr:to>
      <xdr:col>33</xdr:col>
      <xdr:colOff>281940</xdr:colOff>
      <xdr:row>37</xdr:row>
      <xdr:rowOff>0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36</xdr:row>
      <xdr:rowOff>0</xdr:rowOff>
    </xdr:from>
    <xdr:to>
      <xdr:col>38</xdr:col>
      <xdr:colOff>281940</xdr:colOff>
      <xdr:row>37</xdr:row>
      <xdr:rowOff>0</xdr:rowOff>
    </xdr:to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36</xdr:row>
      <xdr:rowOff>0</xdr:rowOff>
    </xdr:from>
    <xdr:to>
      <xdr:col>43</xdr:col>
      <xdr:colOff>281940</xdr:colOff>
      <xdr:row>37</xdr:row>
      <xdr:rowOff>0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36</xdr:row>
      <xdr:rowOff>0</xdr:rowOff>
    </xdr:from>
    <xdr:to>
      <xdr:col>48</xdr:col>
      <xdr:colOff>281940</xdr:colOff>
      <xdr:row>37</xdr:row>
      <xdr:rowOff>0</xdr:rowOff>
    </xdr:to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41</xdr:row>
      <xdr:rowOff>0</xdr:rowOff>
    </xdr:from>
    <xdr:to>
      <xdr:col>3</xdr:col>
      <xdr:colOff>281940</xdr:colOff>
      <xdr:row>42</xdr:row>
      <xdr:rowOff>0</xdr:rowOff>
    </xdr:to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41</xdr:row>
      <xdr:rowOff>0</xdr:rowOff>
    </xdr:from>
    <xdr:to>
      <xdr:col>8</xdr:col>
      <xdr:colOff>281940</xdr:colOff>
      <xdr:row>42</xdr:row>
      <xdr:rowOff>0</xdr:rowOff>
    </xdr:to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41</xdr:row>
      <xdr:rowOff>0</xdr:rowOff>
    </xdr:from>
    <xdr:to>
      <xdr:col>13</xdr:col>
      <xdr:colOff>281940</xdr:colOff>
      <xdr:row>42</xdr:row>
      <xdr:rowOff>0</xdr:rowOff>
    </xdr:to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41</xdr:row>
      <xdr:rowOff>0</xdr:rowOff>
    </xdr:from>
    <xdr:to>
      <xdr:col>18</xdr:col>
      <xdr:colOff>281940</xdr:colOff>
      <xdr:row>42</xdr:row>
      <xdr:rowOff>0</xdr:rowOff>
    </xdr:to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41</xdr:row>
      <xdr:rowOff>0</xdr:rowOff>
    </xdr:from>
    <xdr:to>
      <xdr:col>23</xdr:col>
      <xdr:colOff>281940</xdr:colOff>
      <xdr:row>42</xdr:row>
      <xdr:rowOff>0</xdr:rowOff>
    </xdr:to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41</xdr:row>
      <xdr:rowOff>0</xdr:rowOff>
    </xdr:from>
    <xdr:to>
      <xdr:col>28</xdr:col>
      <xdr:colOff>281940</xdr:colOff>
      <xdr:row>42</xdr:row>
      <xdr:rowOff>0</xdr:rowOff>
    </xdr:to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41</xdr:row>
      <xdr:rowOff>0</xdr:rowOff>
    </xdr:from>
    <xdr:to>
      <xdr:col>33</xdr:col>
      <xdr:colOff>281940</xdr:colOff>
      <xdr:row>42</xdr:row>
      <xdr:rowOff>0</xdr:rowOff>
    </xdr:to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41</xdr:row>
      <xdr:rowOff>0</xdr:rowOff>
    </xdr:from>
    <xdr:to>
      <xdr:col>38</xdr:col>
      <xdr:colOff>281940</xdr:colOff>
      <xdr:row>42</xdr:row>
      <xdr:rowOff>0</xdr:rowOff>
    </xdr:to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41</xdr:row>
      <xdr:rowOff>0</xdr:rowOff>
    </xdr:from>
    <xdr:to>
      <xdr:col>43</xdr:col>
      <xdr:colOff>281940</xdr:colOff>
      <xdr:row>42</xdr:row>
      <xdr:rowOff>0</xdr:rowOff>
    </xdr:to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41</xdr:row>
      <xdr:rowOff>0</xdr:rowOff>
    </xdr:from>
    <xdr:to>
      <xdr:col>48</xdr:col>
      <xdr:colOff>281940</xdr:colOff>
      <xdr:row>42</xdr:row>
      <xdr:rowOff>0</xdr:rowOff>
    </xdr:to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46</xdr:row>
      <xdr:rowOff>0</xdr:rowOff>
    </xdr:from>
    <xdr:to>
      <xdr:col>3</xdr:col>
      <xdr:colOff>281940</xdr:colOff>
      <xdr:row>47</xdr:row>
      <xdr:rowOff>0</xdr:rowOff>
    </xdr:to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46</xdr:row>
      <xdr:rowOff>0</xdr:rowOff>
    </xdr:from>
    <xdr:to>
      <xdr:col>8</xdr:col>
      <xdr:colOff>281940</xdr:colOff>
      <xdr:row>47</xdr:row>
      <xdr:rowOff>0</xdr:rowOff>
    </xdr:to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46</xdr:row>
      <xdr:rowOff>0</xdr:rowOff>
    </xdr:from>
    <xdr:to>
      <xdr:col>13</xdr:col>
      <xdr:colOff>281940</xdr:colOff>
      <xdr:row>47</xdr:row>
      <xdr:rowOff>0</xdr:rowOff>
    </xdr:to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46</xdr:row>
      <xdr:rowOff>0</xdr:rowOff>
    </xdr:from>
    <xdr:to>
      <xdr:col>18</xdr:col>
      <xdr:colOff>281940</xdr:colOff>
      <xdr:row>47</xdr:row>
      <xdr:rowOff>0</xdr:rowOff>
    </xdr:to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46</xdr:row>
      <xdr:rowOff>0</xdr:rowOff>
    </xdr:from>
    <xdr:to>
      <xdr:col>23</xdr:col>
      <xdr:colOff>281940</xdr:colOff>
      <xdr:row>47</xdr:row>
      <xdr:rowOff>0</xdr:rowOff>
    </xdr:to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46</xdr:row>
      <xdr:rowOff>0</xdr:rowOff>
    </xdr:from>
    <xdr:to>
      <xdr:col>28</xdr:col>
      <xdr:colOff>281940</xdr:colOff>
      <xdr:row>47</xdr:row>
      <xdr:rowOff>0</xdr:rowOff>
    </xdr:to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46</xdr:row>
      <xdr:rowOff>0</xdr:rowOff>
    </xdr:from>
    <xdr:to>
      <xdr:col>33</xdr:col>
      <xdr:colOff>281940</xdr:colOff>
      <xdr:row>47</xdr:row>
      <xdr:rowOff>0</xdr:rowOff>
    </xdr:to>
    <xdr:pic>
      <xdr:nvPicPr>
        <xdr:cNvPr id="98" name="Immagine 9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46</xdr:row>
      <xdr:rowOff>0</xdr:rowOff>
    </xdr:from>
    <xdr:to>
      <xdr:col>38</xdr:col>
      <xdr:colOff>281940</xdr:colOff>
      <xdr:row>47</xdr:row>
      <xdr:rowOff>0</xdr:rowOff>
    </xdr:to>
    <xdr:pic>
      <xdr:nvPicPr>
        <xdr:cNvPr id="99" name="Immagine 9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46</xdr:row>
      <xdr:rowOff>0</xdr:rowOff>
    </xdr:from>
    <xdr:to>
      <xdr:col>43</xdr:col>
      <xdr:colOff>281940</xdr:colOff>
      <xdr:row>47</xdr:row>
      <xdr:rowOff>0</xdr:rowOff>
    </xdr:to>
    <xdr:pic>
      <xdr:nvPicPr>
        <xdr:cNvPr id="100" name="Immagine 9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46</xdr:row>
      <xdr:rowOff>0</xdr:rowOff>
    </xdr:from>
    <xdr:to>
      <xdr:col>48</xdr:col>
      <xdr:colOff>281940</xdr:colOff>
      <xdr:row>47</xdr:row>
      <xdr:rowOff>0</xdr:rowOff>
    </xdr:to>
    <xdr:pic>
      <xdr:nvPicPr>
        <xdr:cNvPr id="101" name="Immagine 10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51</xdr:row>
      <xdr:rowOff>0</xdr:rowOff>
    </xdr:from>
    <xdr:to>
      <xdr:col>3</xdr:col>
      <xdr:colOff>281940</xdr:colOff>
      <xdr:row>52</xdr:row>
      <xdr:rowOff>0</xdr:rowOff>
    </xdr:to>
    <xdr:pic>
      <xdr:nvPicPr>
        <xdr:cNvPr id="102" name="Immagine 10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51</xdr:row>
      <xdr:rowOff>0</xdr:rowOff>
    </xdr:from>
    <xdr:to>
      <xdr:col>8</xdr:col>
      <xdr:colOff>281940</xdr:colOff>
      <xdr:row>52</xdr:row>
      <xdr:rowOff>0</xdr:rowOff>
    </xdr:to>
    <xdr:pic>
      <xdr:nvPicPr>
        <xdr:cNvPr id="103" name="Immagine 10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51</xdr:row>
      <xdr:rowOff>0</xdr:rowOff>
    </xdr:from>
    <xdr:to>
      <xdr:col>13</xdr:col>
      <xdr:colOff>281940</xdr:colOff>
      <xdr:row>52</xdr:row>
      <xdr:rowOff>0</xdr:rowOff>
    </xdr:to>
    <xdr:pic>
      <xdr:nvPicPr>
        <xdr:cNvPr id="104" name="Immagine 10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51</xdr:row>
      <xdr:rowOff>0</xdr:rowOff>
    </xdr:from>
    <xdr:to>
      <xdr:col>18</xdr:col>
      <xdr:colOff>281940</xdr:colOff>
      <xdr:row>52</xdr:row>
      <xdr:rowOff>0</xdr:rowOff>
    </xdr:to>
    <xdr:pic>
      <xdr:nvPicPr>
        <xdr:cNvPr id="105" name="Immagine 10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51</xdr:row>
      <xdr:rowOff>0</xdr:rowOff>
    </xdr:from>
    <xdr:to>
      <xdr:col>23</xdr:col>
      <xdr:colOff>281940</xdr:colOff>
      <xdr:row>52</xdr:row>
      <xdr:rowOff>0</xdr:rowOff>
    </xdr:to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51</xdr:row>
      <xdr:rowOff>0</xdr:rowOff>
    </xdr:from>
    <xdr:to>
      <xdr:col>28</xdr:col>
      <xdr:colOff>281940</xdr:colOff>
      <xdr:row>52</xdr:row>
      <xdr:rowOff>0</xdr:rowOff>
    </xdr:to>
    <xdr:pic>
      <xdr:nvPicPr>
        <xdr:cNvPr id="107" name="Immagine 1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51</xdr:row>
      <xdr:rowOff>0</xdr:rowOff>
    </xdr:from>
    <xdr:to>
      <xdr:col>33</xdr:col>
      <xdr:colOff>281940</xdr:colOff>
      <xdr:row>52</xdr:row>
      <xdr:rowOff>0</xdr:rowOff>
    </xdr:to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51</xdr:row>
      <xdr:rowOff>0</xdr:rowOff>
    </xdr:from>
    <xdr:to>
      <xdr:col>38</xdr:col>
      <xdr:colOff>281940</xdr:colOff>
      <xdr:row>52</xdr:row>
      <xdr:rowOff>0</xdr:rowOff>
    </xdr:to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51</xdr:row>
      <xdr:rowOff>0</xdr:rowOff>
    </xdr:from>
    <xdr:to>
      <xdr:col>43</xdr:col>
      <xdr:colOff>281940</xdr:colOff>
      <xdr:row>52</xdr:row>
      <xdr:rowOff>0</xdr:rowOff>
    </xdr:to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51</xdr:row>
      <xdr:rowOff>0</xdr:rowOff>
    </xdr:from>
    <xdr:to>
      <xdr:col>48</xdr:col>
      <xdr:colOff>281940</xdr:colOff>
      <xdr:row>52</xdr:row>
      <xdr:rowOff>0</xdr:rowOff>
    </xdr:to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56</xdr:row>
      <xdr:rowOff>0</xdr:rowOff>
    </xdr:from>
    <xdr:to>
      <xdr:col>3</xdr:col>
      <xdr:colOff>281940</xdr:colOff>
      <xdr:row>57</xdr:row>
      <xdr:rowOff>0</xdr:rowOff>
    </xdr:to>
    <xdr:pic>
      <xdr:nvPicPr>
        <xdr:cNvPr id="112" name="Immagine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56</xdr:row>
      <xdr:rowOff>0</xdr:rowOff>
    </xdr:from>
    <xdr:to>
      <xdr:col>8</xdr:col>
      <xdr:colOff>281940</xdr:colOff>
      <xdr:row>57</xdr:row>
      <xdr:rowOff>0</xdr:rowOff>
    </xdr:to>
    <xdr:pic>
      <xdr:nvPicPr>
        <xdr:cNvPr id="113" name="Immagine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56</xdr:row>
      <xdr:rowOff>0</xdr:rowOff>
    </xdr:from>
    <xdr:to>
      <xdr:col>13</xdr:col>
      <xdr:colOff>281940</xdr:colOff>
      <xdr:row>57</xdr:row>
      <xdr:rowOff>0</xdr:rowOff>
    </xdr:to>
    <xdr:pic>
      <xdr:nvPicPr>
        <xdr:cNvPr id="114" name="Immagine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56</xdr:row>
      <xdr:rowOff>0</xdr:rowOff>
    </xdr:from>
    <xdr:to>
      <xdr:col>18</xdr:col>
      <xdr:colOff>281940</xdr:colOff>
      <xdr:row>57</xdr:row>
      <xdr:rowOff>0</xdr:rowOff>
    </xdr:to>
    <xdr:pic>
      <xdr:nvPicPr>
        <xdr:cNvPr id="115" name="Immagine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56</xdr:row>
      <xdr:rowOff>0</xdr:rowOff>
    </xdr:from>
    <xdr:to>
      <xdr:col>23</xdr:col>
      <xdr:colOff>281940</xdr:colOff>
      <xdr:row>57</xdr:row>
      <xdr:rowOff>0</xdr:rowOff>
    </xdr:to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56</xdr:row>
      <xdr:rowOff>0</xdr:rowOff>
    </xdr:from>
    <xdr:to>
      <xdr:col>28</xdr:col>
      <xdr:colOff>281940</xdr:colOff>
      <xdr:row>57</xdr:row>
      <xdr:rowOff>0</xdr:rowOff>
    </xdr:to>
    <xdr:pic>
      <xdr:nvPicPr>
        <xdr:cNvPr id="117" name="Immagine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56</xdr:row>
      <xdr:rowOff>0</xdr:rowOff>
    </xdr:from>
    <xdr:to>
      <xdr:col>33</xdr:col>
      <xdr:colOff>281940</xdr:colOff>
      <xdr:row>57</xdr:row>
      <xdr:rowOff>0</xdr:rowOff>
    </xdr:to>
    <xdr:pic>
      <xdr:nvPicPr>
        <xdr:cNvPr id="118" name="Immagine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56</xdr:row>
      <xdr:rowOff>0</xdr:rowOff>
    </xdr:from>
    <xdr:to>
      <xdr:col>38</xdr:col>
      <xdr:colOff>281940</xdr:colOff>
      <xdr:row>57</xdr:row>
      <xdr:rowOff>0</xdr:rowOff>
    </xdr:to>
    <xdr:pic>
      <xdr:nvPicPr>
        <xdr:cNvPr id="119" name="Immagine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56</xdr:row>
      <xdr:rowOff>0</xdr:rowOff>
    </xdr:from>
    <xdr:to>
      <xdr:col>43</xdr:col>
      <xdr:colOff>281940</xdr:colOff>
      <xdr:row>57</xdr:row>
      <xdr:rowOff>0</xdr:rowOff>
    </xdr:to>
    <xdr:pic>
      <xdr:nvPicPr>
        <xdr:cNvPr id="120" name="Immagine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56</xdr:row>
      <xdr:rowOff>0</xdr:rowOff>
    </xdr:from>
    <xdr:to>
      <xdr:col>48</xdr:col>
      <xdr:colOff>281940</xdr:colOff>
      <xdr:row>57</xdr:row>
      <xdr:rowOff>0</xdr:rowOff>
    </xdr:to>
    <xdr:pic>
      <xdr:nvPicPr>
        <xdr:cNvPr id="121" name="Immagine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61</xdr:row>
      <xdr:rowOff>0</xdr:rowOff>
    </xdr:from>
    <xdr:to>
      <xdr:col>3</xdr:col>
      <xdr:colOff>281940</xdr:colOff>
      <xdr:row>62</xdr:row>
      <xdr:rowOff>0</xdr:rowOff>
    </xdr:to>
    <xdr:pic>
      <xdr:nvPicPr>
        <xdr:cNvPr id="122" name="Immagine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61</xdr:row>
      <xdr:rowOff>0</xdr:rowOff>
    </xdr:from>
    <xdr:to>
      <xdr:col>8</xdr:col>
      <xdr:colOff>281940</xdr:colOff>
      <xdr:row>62</xdr:row>
      <xdr:rowOff>0</xdr:rowOff>
    </xdr:to>
    <xdr:pic>
      <xdr:nvPicPr>
        <xdr:cNvPr id="123" name="Immagine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61</xdr:row>
      <xdr:rowOff>0</xdr:rowOff>
    </xdr:from>
    <xdr:to>
      <xdr:col>13</xdr:col>
      <xdr:colOff>281940</xdr:colOff>
      <xdr:row>62</xdr:row>
      <xdr:rowOff>0</xdr:rowOff>
    </xdr:to>
    <xdr:pic>
      <xdr:nvPicPr>
        <xdr:cNvPr id="124" name="Immagine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61</xdr:row>
      <xdr:rowOff>0</xdr:rowOff>
    </xdr:from>
    <xdr:to>
      <xdr:col>18</xdr:col>
      <xdr:colOff>281940</xdr:colOff>
      <xdr:row>62</xdr:row>
      <xdr:rowOff>0</xdr:rowOff>
    </xdr:to>
    <xdr:pic>
      <xdr:nvPicPr>
        <xdr:cNvPr id="125" name="Immagine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61</xdr:row>
      <xdr:rowOff>0</xdr:rowOff>
    </xdr:from>
    <xdr:to>
      <xdr:col>23</xdr:col>
      <xdr:colOff>281940</xdr:colOff>
      <xdr:row>62</xdr:row>
      <xdr:rowOff>0</xdr:rowOff>
    </xdr:to>
    <xdr:pic>
      <xdr:nvPicPr>
        <xdr:cNvPr id="126" name="Immagine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61</xdr:row>
      <xdr:rowOff>0</xdr:rowOff>
    </xdr:from>
    <xdr:to>
      <xdr:col>28</xdr:col>
      <xdr:colOff>281940</xdr:colOff>
      <xdr:row>62</xdr:row>
      <xdr:rowOff>0</xdr:rowOff>
    </xdr:to>
    <xdr:pic>
      <xdr:nvPicPr>
        <xdr:cNvPr id="127" name="Immagine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61</xdr:row>
      <xdr:rowOff>0</xdr:rowOff>
    </xdr:from>
    <xdr:to>
      <xdr:col>33</xdr:col>
      <xdr:colOff>281940</xdr:colOff>
      <xdr:row>62</xdr:row>
      <xdr:rowOff>0</xdr:rowOff>
    </xdr:to>
    <xdr:pic>
      <xdr:nvPicPr>
        <xdr:cNvPr id="128" name="Immagine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61</xdr:row>
      <xdr:rowOff>0</xdr:rowOff>
    </xdr:from>
    <xdr:to>
      <xdr:col>38</xdr:col>
      <xdr:colOff>281940</xdr:colOff>
      <xdr:row>62</xdr:row>
      <xdr:rowOff>0</xdr:rowOff>
    </xdr:to>
    <xdr:pic>
      <xdr:nvPicPr>
        <xdr:cNvPr id="129" name="Immagine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61</xdr:row>
      <xdr:rowOff>0</xdr:rowOff>
    </xdr:from>
    <xdr:to>
      <xdr:col>43</xdr:col>
      <xdr:colOff>281940</xdr:colOff>
      <xdr:row>62</xdr:row>
      <xdr:rowOff>0</xdr:rowOff>
    </xdr:to>
    <xdr:pic>
      <xdr:nvPicPr>
        <xdr:cNvPr id="130" name="Immagine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61</xdr:row>
      <xdr:rowOff>0</xdr:rowOff>
    </xdr:from>
    <xdr:to>
      <xdr:col>48</xdr:col>
      <xdr:colOff>281940</xdr:colOff>
      <xdr:row>62</xdr:row>
      <xdr:rowOff>0</xdr:rowOff>
    </xdr:to>
    <xdr:pic>
      <xdr:nvPicPr>
        <xdr:cNvPr id="131" name="Immagine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66</xdr:row>
      <xdr:rowOff>0</xdr:rowOff>
    </xdr:from>
    <xdr:to>
      <xdr:col>3</xdr:col>
      <xdr:colOff>281940</xdr:colOff>
      <xdr:row>67</xdr:row>
      <xdr:rowOff>0</xdr:rowOff>
    </xdr:to>
    <xdr:pic>
      <xdr:nvPicPr>
        <xdr:cNvPr id="132" name="Immagine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66</xdr:row>
      <xdr:rowOff>0</xdr:rowOff>
    </xdr:from>
    <xdr:to>
      <xdr:col>8</xdr:col>
      <xdr:colOff>281940</xdr:colOff>
      <xdr:row>67</xdr:row>
      <xdr:rowOff>0</xdr:rowOff>
    </xdr:to>
    <xdr:pic>
      <xdr:nvPicPr>
        <xdr:cNvPr id="133" name="Immagine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66</xdr:row>
      <xdr:rowOff>0</xdr:rowOff>
    </xdr:from>
    <xdr:to>
      <xdr:col>13</xdr:col>
      <xdr:colOff>281940</xdr:colOff>
      <xdr:row>67</xdr:row>
      <xdr:rowOff>0</xdr:rowOff>
    </xdr:to>
    <xdr:pic>
      <xdr:nvPicPr>
        <xdr:cNvPr id="134" name="Immagine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66</xdr:row>
      <xdr:rowOff>0</xdr:rowOff>
    </xdr:from>
    <xdr:to>
      <xdr:col>18</xdr:col>
      <xdr:colOff>281940</xdr:colOff>
      <xdr:row>67</xdr:row>
      <xdr:rowOff>0</xdr:rowOff>
    </xdr:to>
    <xdr:pic>
      <xdr:nvPicPr>
        <xdr:cNvPr id="135" name="Immagine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66</xdr:row>
      <xdr:rowOff>0</xdr:rowOff>
    </xdr:from>
    <xdr:to>
      <xdr:col>23</xdr:col>
      <xdr:colOff>281940</xdr:colOff>
      <xdr:row>67</xdr:row>
      <xdr:rowOff>0</xdr:rowOff>
    </xdr:to>
    <xdr:pic>
      <xdr:nvPicPr>
        <xdr:cNvPr id="136" name="Immagine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66</xdr:row>
      <xdr:rowOff>0</xdr:rowOff>
    </xdr:from>
    <xdr:to>
      <xdr:col>28</xdr:col>
      <xdr:colOff>281940</xdr:colOff>
      <xdr:row>67</xdr:row>
      <xdr:rowOff>0</xdr:rowOff>
    </xdr:to>
    <xdr:pic>
      <xdr:nvPicPr>
        <xdr:cNvPr id="137" name="Immagine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66</xdr:row>
      <xdr:rowOff>0</xdr:rowOff>
    </xdr:from>
    <xdr:to>
      <xdr:col>33</xdr:col>
      <xdr:colOff>281940</xdr:colOff>
      <xdr:row>67</xdr:row>
      <xdr:rowOff>0</xdr:rowOff>
    </xdr:to>
    <xdr:pic>
      <xdr:nvPicPr>
        <xdr:cNvPr id="138" name="Immagine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66</xdr:row>
      <xdr:rowOff>0</xdr:rowOff>
    </xdr:from>
    <xdr:to>
      <xdr:col>38</xdr:col>
      <xdr:colOff>281940</xdr:colOff>
      <xdr:row>67</xdr:row>
      <xdr:rowOff>0</xdr:rowOff>
    </xdr:to>
    <xdr:pic>
      <xdr:nvPicPr>
        <xdr:cNvPr id="139" name="Immagine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66</xdr:row>
      <xdr:rowOff>0</xdr:rowOff>
    </xdr:from>
    <xdr:to>
      <xdr:col>43</xdr:col>
      <xdr:colOff>281940</xdr:colOff>
      <xdr:row>67</xdr:row>
      <xdr:rowOff>0</xdr:rowOff>
    </xdr:to>
    <xdr:pic>
      <xdr:nvPicPr>
        <xdr:cNvPr id="140" name="Immagine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66</xdr:row>
      <xdr:rowOff>0</xdr:rowOff>
    </xdr:from>
    <xdr:to>
      <xdr:col>48</xdr:col>
      <xdr:colOff>281940</xdr:colOff>
      <xdr:row>67</xdr:row>
      <xdr:rowOff>0</xdr:rowOff>
    </xdr:to>
    <xdr:pic>
      <xdr:nvPicPr>
        <xdr:cNvPr id="141" name="Immagine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71</xdr:row>
      <xdr:rowOff>0</xdr:rowOff>
    </xdr:from>
    <xdr:to>
      <xdr:col>3</xdr:col>
      <xdr:colOff>281940</xdr:colOff>
      <xdr:row>72</xdr:row>
      <xdr:rowOff>0</xdr:rowOff>
    </xdr:to>
    <xdr:pic>
      <xdr:nvPicPr>
        <xdr:cNvPr id="142" name="Immagine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71</xdr:row>
      <xdr:rowOff>0</xdr:rowOff>
    </xdr:from>
    <xdr:to>
      <xdr:col>8</xdr:col>
      <xdr:colOff>281940</xdr:colOff>
      <xdr:row>72</xdr:row>
      <xdr:rowOff>0</xdr:rowOff>
    </xdr:to>
    <xdr:pic>
      <xdr:nvPicPr>
        <xdr:cNvPr id="143" name="Immagine 1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71</xdr:row>
      <xdr:rowOff>0</xdr:rowOff>
    </xdr:from>
    <xdr:to>
      <xdr:col>13</xdr:col>
      <xdr:colOff>281940</xdr:colOff>
      <xdr:row>72</xdr:row>
      <xdr:rowOff>0</xdr:rowOff>
    </xdr:to>
    <xdr:pic>
      <xdr:nvPicPr>
        <xdr:cNvPr id="144" name="Immagine 14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71</xdr:row>
      <xdr:rowOff>0</xdr:rowOff>
    </xdr:from>
    <xdr:to>
      <xdr:col>18</xdr:col>
      <xdr:colOff>281940</xdr:colOff>
      <xdr:row>72</xdr:row>
      <xdr:rowOff>0</xdr:rowOff>
    </xdr:to>
    <xdr:pic>
      <xdr:nvPicPr>
        <xdr:cNvPr id="145" name="Immagine 14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71</xdr:row>
      <xdr:rowOff>0</xdr:rowOff>
    </xdr:from>
    <xdr:to>
      <xdr:col>23</xdr:col>
      <xdr:colOff>281940</xdr:colOff>
      <xdr:row>72</xdr:row>
      <xdr:rowOff>0</xdr:rowOff>
    </xdr:to>
    <xdr:pic>
      <xdr:nvPicPr>
        <xdr:cNvPr id="146" name="Immagine 14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71</xdr:row>
      <xdr:rowOff>0</xdr:rowOff>
    </xdr:from>
    <xdr:to>
      <xdr:col>28</xdr:col>
      <xdr:colOff>281940</xdr:colOff>
      <xdr:row>72</xdr:row>
      <xdr:rowOff>0</xdr:rowOff>
    </xdr:to>
    <xdr:pic>
      <xdr:nvPicPr>
        <xdr:cNvPr id="147" name="Immagine 14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71</xdr:row>
      <xdr:rowOff>0</xdr:rowOff>
    </xdr:from>
    <xdr:to>
      <xdr:col>33</xdr:col>
      <xdr:colOff>281940</xdr:colOff>
      <xdr:row>72</xdr:row>
      <xdr:rowOff>0</xdr:rowOff>
    </xdr:to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71</xdr:row>
      <xdr:rowOff>0</xdr:rowOff>
    </xdr:from>
    <xdr:to>
      <xdr:col>38</xdr:col>
      <xdr:colOff>281940</xdr:colOff>
      <xdr:row>72</xdr:row>
      <xdr:rowOff>0</xdr:rowOff>
    </xdr:to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71</xdr:row>
      <xdr:rowOff>0</xdr:rowOff>
    </xdr:from>
    <xdr:to>
      <xdr:col>43</xdr:col>
      <xdr:colOff>281940</xdr:colOff>
      <xdr:row>72</xdr:row>
      <xdr:rowOff>0</xdr:rowOff>
    </xdr:to>
    <xdr:pic>
      <xdr:nvPicPr>
        <xdr:cNvPr id="150" name="Immagine 14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71</xdr:row>
      <xdr:rowOff>0</xdr:rowOff>
    </xdr:from>
    <xdr:to>
      <xdr:col>48</xdr:col>
      <xdr:colOff>281940</xdr:colOff>
      <xdr:row>72</xdr:row>
      <xdr:rowOff>0</xdr:rowOff>
    </xdr:to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76</xdr:row>
      <xdr:rowOff>0</xdr:rowOff>
    </xdr:from>
    <xdr:to>
      <xdr:col>3</xdr:col>
      <xdr:colOff>281940</xdr:colOff>
      <xdr:row>77</xdr:row>
      <xdr:rowOff>0</xdr:rowOff>
    </xdr:to>
    <xdr:pic>
      <xdr:nvPicPr>
        <xdr:cNvPr id="152" name="Immagine 151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76</xdr:row>
      <xdr:rowOff>0</xdr:rowOff>
    </xdr:from>
    <xdr:to>
      <xdr:col>8</xdr:col>
      <xdr:colOff>281940</xdr:colOff>
      <xdr:row>77</xdr:row>
      <xdr:rowOff>0</xdr:rowOff>
    </xdr:to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76</xdr:row>
      <xdr:rowOff>0</xdr:rowOff>
    </xdr:from>
    <xdr:to>
      <xdr:col>13</xdr:col>
      <xdr:colOff>281940</xdr:colOff>
      <xdr:row>77</xdr:row>
      <xdr:rowOff>0</xdr:rowOff>
    </xdr:to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76</xdr:row>
      <xdr:rowOff>0</xdr:rowOff>
    </xdr:from>
    <xdr:to>
      <xdr:col>18</xdr:col>
      <xdr:colOff>281940</xdr:colOff>
      <xdr:row>77</xdr:row>
      <xdr:rowOff>0</xdr:rowOff>
    </xdr:to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76</xdr:row>
      <xdr:rowOff>0</xdr:rowOff>
    </xdr:from>
    <xdr:to>
      <xdr:col>23</xdr:col>
      <xdr:colOff>281940</xdr:colOff>
      <xdr:row>77</xdr:row>
      <xdr:rowOff>0</xdr:rowOff>
    </xdr:to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76</xdr:row>
      <xdr:rowOff>0</xdr:rowOff>
    </xdr:from>
    <xdr:to>
      <xdr:col>28</xdr:col>
      <xdr:colOff>281940</xdr:colOff>
      <xdr:row>77</xdr:row>
      <xdr:rowOff>0</xdr:rowOff>
    </xdr:to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76</xdr:row>
      <xdr:rowOff>0</xdr:rowOff>
    </xdr:from>
    <xdr:to>
      <xdr:col>33</xdr:col>
      <xdr:colOff>281940</xdr:colOff>
      <xdr:row>77</xdr:row>
      <xdr:rowOff>0</xdr:rowOff>
    </xdr:to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76</xdr:row>
      <xdr:rowOff>0</xdr:rowOff>
    </xdr:from>
    <xdr:to>
      <xdr:col>38</xdr:col>
      <xdr:colOff>281940</xdr:colOff>
      <xdr:row>77</xdr:row>
      <xdr:rowOff>0</xdr:rowOff>
    </xdr:to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76</xdr:row>
      <xdr:rowOff>0</xdr:rowOff>
    </xdr:from>
    <xdr:to>
      <xdr:col>43</xdr:col>
      <xdr:colOff>281940</xdr:colOff>
      <xdr:row>77</xdr:row>
      <xdr:rowOff>0</xdr:rowOff>
    </xdr:to>
    <xdr:pic>
      <xdr:nvPicPr>
        <xdr:cNvPr id="160" name="Immagine 159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76</xdr:row>
      <xdr:rowOff>0</xdr:rowOff>
    </xdr:from>
    <xdr:to>
      <xdr:col>48</xdr:col>
      <xdr:colOff>281940</xdr:colOff>
      <xdr:row>77</xdr:row>
      <xdr:rowOff>0</xdr:rowOff>
    </xdr:to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81</xdr:row>
      <xdr:rowOff>0</xdr:rowOff>
    </xdr:from>
    <xdr:to>
      <xdr:col>3</xdr:col>
      <xdr:colOff>281940</xdr:colOff>
      <xdr:row>82</xdr:row>
      <xdr:rowOff>0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81</xdr:row>
      <xdr:rowOff>0</xdr:rowOff>
    </xdr:from>
    <xdr:to>
      <xdr:col>8</xdr:col>
      <xdr:colOff>281940</xdr:colOff>
      <xdr:row>82</xdr:row>
      <xdr:rowOff>0</xdr:rowOff>
    </xdr:to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81</xdr:row>
      <xdr:rowOff>0</xdr:rowOff>
    </xdr:from>
    <xdr:to>
      <xdr:col>13</xdr:col>
      <xdr:colOff>281940</xdr:colOff>
      <xdr:row>82</xdr:row>
      <xdr:rowOff>0</xdr:rowOff>
    </xdr:to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81</xdr:row>
      <xdr:rowOff>0</xdr:rowOff>
    </xdr:from>
    <xdr:to>
      <xdr:col>18</xdr:col>
      <xdr:colOff>281940</xdr:colOff>
      <xdr:row>82</xdr:row>
      <xdr:rowOff>0</xdr:rowOff>
    </xdr:to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81</xdr:row>
      <xdr:rowOff>0</xdr:rowOff>
    </xdr:from>
    <xdr:to>
      <xdr:col>23</xdr:col>
      <xdr:colOff>281940</xdr:colOff>
      <xdr:row>82</xdr:row>
      <xdr:rowOff>0</xdr:rowOff>
    </xdr:to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81</xdr:row>
      <xdr:rowOff>0</xdr:rowOff>
    </xdr:from>
    <xdr:to>
      <xdr:col>28</xdr:col>
      <xdr:colOff>281940</xdr:colOff>
      <xdr:row>82</xdr:row>
      <xdr:rowOff>0</xdr:rowOff>
    </xdr:to>
    <xdr:pic>
      <xdr:nvPicPr>
        <xdr:cNvPr id="167" name="Immagine 166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81</xdr:row>
      <xdr:rowOff>0</xdr:rowOff>
    </xdr:from>
    <xdr:to>
      <xdr:col>33</xdr:col>
      <xdr:colOff>281940</xdr:colOff>
      <xdr:row>82</xdr:row>
      <xdr:rowOff>0</xdr:rowOff>
    </xdr:to>
    <xdr:pic>
      <xdr:nvPicPr>
        <xdr:cNvPr id="168" name="Immagine 16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81</xdr:row>
      <xdr:rowOff>0</xdr:rowOff>
    </xdr:from>
    <xdr:to>
      <xdr:col>38</xdr:col>
      <xdr:colOff>281940</xdr:colOff>
      <xdr:row>82</xdr:row>
      <xdr:rowOff>0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81</xdr:row>
      <xdr:rowOff>0</xdr:rowOff>
    </xdr:from>
    <xdr:to>
      <xdr:col>43</xdr:col>
      <xdr:colOff>281940</xdr:colOff>
      <xdr:row>82</xdr:row>
      <xdr:rowOff>0</xdr:rowOff>
    </xdr:to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81</xdr:row>
      <xdr:rowOff>0</xdr:rowOff>
    </xdr:from>
    <xdr:to>
      <xdr:col>48</xdr:col>
      <xdr:colOff>281940</xdr:colOff>
      <xdr:row>82</xdr:row>
      <xdr:rowOff>0</xdr:rowOff>
    </xdr:to>
    <xdr:pic>
      <xdr:nvPicPr>
        <xdr:cNvPr id="171" name="Immagine 17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86</xdr:row>
      <xdr:rowOff>0</xdr:rowOff>
    </xdr:from>
    <xdr:to>
      <xdr:col>3</xdr:col>
      <xdr:colOff>281940</xdr:colOff>
      <xdr:row>87</xdr:row>
      <xdr:rowOff>0</xdr:rowOff>
    </xdr:to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86</xdr:row>
      <xdr:rowOff>0</xdr:rowOff>
    </xdr:from>
    <xdr:to>
      <xdr:col>8</xdr:col>
      <xdr:colOff>281940</xdr:colOff>
      <xdr:row>87</xdr:row>
      <xdr:rowOff>0</xdr:rowOff>
    </xdr:to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86</xdr:row>
      <xdr:rowOff>0</xdr:rowOff>
    </xdr:from>
    <xdr:to>
      <xdr:col>13</xdr:col>
      <xdr:colOff>281940</xdr:colOff>
      <xdr:row>87</xdr:row>
      <xdr:rowOff>0</xdr:rowOff>
    </xdr:to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86</xdr:row>
      <xdr:rowOff>0</xdr:rowOff>
    </xdr:from>
    <xdr:to>
      <xdr:col>18</xdr:col>
      <xdr:colOff>281940</xdr:colOff>
      <xdr:row>87</xdr:row>
      <xdr:rowOff>0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86</xdr:row>
      <xdr:rowOff>0</xdr:rowOff>
    </xdr:from>
    <xdr:to>
      <xdr:col>23</xdr:col>
      <xdr:colOff>281940</xdr:colOff>
      <xdr:row>87</xdr:row>
      <xdr:rowOff>0</xdr:rowOff>
    </xdr:to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86</xdr:row>
      <xdr:rowOff>0</xdr:rowOff>
    </xdr:from>
    <xdr:to>
      <xdr:col>28</xdr:col>
      <xdr:colOff>281940</xdr:colOff>
      <xdr:row>87</xdr:row>
      <xdr:rowOff>0</xdr:rowOff>
    </xdr:to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86</xdr:row>
      <xdr:rowOff>0</xdr:rowOff>
    </xdr:from>
    <xdr:to>
      <xdr:col>33</xdr:col>
      <xdr:colOff>281940</xdr:colOff>
      <xdr:row>87</xdr:row>
      <xdr:rowOff>0</xdr:rowOff>
    </xdr:to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86</xdr:row>
      <xdr:rowOff>0</xdr:rowOff>
    </xdr:from>
    <xdr:to>
      <xdr:col>38</xdr:col>
      <xdr:colOff>281940</xdr:colOff>
      <xdr:row>87</xdr:row>
      <xdr:rowOff>0</xdr:rowOff>
    </xdr:to>
    <xdr:pic>
      <xdr:nvPicPr>
        <xdr:cNvPr id="179" name="Immagine 178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86</xdr:row>
      <xdr:rowOff>0</xdr:rowOff>
    </xdr:from>
    <xdr:to>
      <xdr:col>43</xdr:col>
      <xdr:colOff>281940</xdr:colOff>
      <xdr:row>87</xdr:row>
      <xdr:rowOff>0</xdr:rowOff>
    </xdr:to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86</xdr:row>
      <xdr:rowOff>0</xdr:rowOff>
    </xdr:from>
    <xdr:to>
      <xdr:col>48</xdr:col>
      <xdr:colOff>281940</xdr:colOff>
      <xdr:row>87</xdr:row>
      <xdr:rowOff>0</xdr:rowOff>
    </xdr:to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91</xdr:row>
      <xdr:rowOff>0</xdr:rowOff>
    </xdr:from>
    <xdr:to>
      <xdr:col>3</xdr:col>
      <xdr:colOff>281940</xdr:colOff>
      <xdr:row>92</xdr:row>
      <xdr:rowOff>0</xdr:rowOff>
    </xdr:to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91</xdr:row>
      <xdr:rowOff>0</xdr:rowOff>
    </xdr:from>
    <xdr:to>
      <xdr:col>8</xdr:col>
      <xdr:colOff>281940</xdr:colOff>
      <xdr:row>92</xdr:row>
      <xdr:rowOff>0</xdr:rowOff>
    </xdr:to>
    <xdr:pic>
      <xdr:nvPicPr>
        <xdr:cNvPr id="183" name="Immagine 18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91</xdr:row>
      <xdr:rowOff>0</xdr:rowOff>
    </xdr:from>
    <xdr:to>
      <xdr:col>13</xdr:col>
      <xdr:colOff>281940</xdr:colOff>
      <xdr:row>92</xdr:row>
      <xdr:rowOff>0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91</xdr:row>
      <xdr:rowOff>0</xdr:rowOff>
    </xdr:from>
    <xdr:to>
      <xdr:col>18</xdr:col>
      <xdr:colOff>281940</xdr:colOff>
      <xdr:row>92</xdr:row>
      <xdr:rowOff>0</xdr:rowOff>
    </xdr:to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91</xdr:row>
      <xdr:rowOff>0</xdr:rowOff>
    </xdr:from>
    <xdr:to>
      <xdr:col>23</xdr:col>
      <xdr:colOff>281940</xdr:colOff>
      <xdr:row>92</xdr:row>
      <xdr:rowOff>0</xdr:rowOff>
    </xdr:to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91</xdr:row>
      <xdr:rowOff>0</xdr:rowOff>
    </xdr:from>
    <xdr:to>
      <xdr:col>28</xdr:col>
      <xdr:colOff>281940</xdr:colOff>
      <xdr:row>92</xdr:row>
      <xdr:rowOff>0</xdr:rowOff>
    </xdr:to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91</xdr:row>
      <xdr:rowOff>0</xdr:rowOff>
    </xdr:from>
    <xdr:to>
      <xdr:col>33</xdr:col>
      <xdr:colOff>281940</xdr:colOff>
      <xdr:row>92</xdr:row>
      <xdr:rowOff>0</xdr:rowOff>
    </xdr:to>
    <xdr:pic>
      <xdr:nvPicPr>
        <xdr:cNvPr id="188" name="Immagine 18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91</xdr:row>
      <xdr:rowOff>0</xdr:rowOff>
    </xdr:from>
    <xdr:to>
      <xdr:col>38</xdr:col>
      <xdr:colOff>281940</xdr:colOff>
      <xdr:row>92</xdr:row>
      <xdr:rowOff>0</xdr:rowOff>
    </xdr:to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91</xdr:row>
      <xdr:rowOff>0</xdr:rowOff>
    </xdr:from>
    <xdr:to>
      <xdr:col>43</xdr:col>
      <xdr:colOff>281940</xdr:colOff>
      <xdr:row>92</xdr:row>
      <xdr:rowOff>0</xdr:rowOff>
    </xdr:to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91</xdr:row>
      <xdr:rowOff>0</xdr:rowOff>
    </xdr:from>
    <xdr:to>
      <xdr:col>48</xdr:col>
      <xdr:colOff>281940</xdr:colOff>
      <xdr:row>92</xdr:row>
      <xdr:rowOff>0</xdr:rowOff>
    </xdr:to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96</xdr:row>
      <xdr:rowOff>0</xdr:rowOff>
    </xdr:from>
    <xdr:to>
      <xdr:col>3</xdr:col>
      <xdr:colOff>281940</xdr:colOff>
      <xdr:row>97</xdr:row>
      <xdr:rowOff>0</xdr:rowOff>
    </xdr:to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96</xdr:row>
      <xdr:rowOff>0</xdr:rowOff>
    </xdr:from>
    <xdr:to>
      <xdr:col>8</xdr:col>
      <xdr:colOff>281940</xdr:colOff>
      <xdr:row>97</xdr:row>
      <xdr:rowOff>0</xdr:rowOff>
    </xdr:to>
    <xdr:pic>
      <xdr:nvPicPr>
        <xdr:cNvPr id="193" name="Immagine 19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96</xdr:row>
      <xdr:rowOff>0</xdr:rowOff>
    </xdr:from>
    <xdr:to>
      <xdr:col>13</xdr:col>
      <xdr:colOff>281940</xdr:colOff>
      <xdr:row>97</xdr:row>
      <xdr:rowOff>0</xdr:rowOff>
    </xdr:to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96</xdr:row>
      <xdr:rowOff>0</xdr:rowOff>
    </xdr:from>
    <xdr:to>
      <xdr:col>18</xdr:col>
      <xdr:colOff>281940</xdr:colOff>
      <xdr:row>97</xdr:row>
      <xdr:rowOff>0</xdr:rowOff>
    </xdr:to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96</xdr:row>
      <xdr:rowOff>0</xdr:rowOff>
    </xdr:from>
    <xdr:to>
      <xdr:col>23</xdr:col>
      <xdr:colOff>281940</xdr:colOff>
      <xdr:row>97</xdr:row>
      <xdr:rowOff>0</xdr:rowOff>
    </xdr:to>
    <xdr:pic>
      <xdr:nvPicPr>
        <xdr:cNvPr id="196" name="Immagine 19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96</xdr:row>
      <xdr:rowOff>0</xdr:rowOff>
    </xdr:from>
    <xdr:to>
      <xdr:col>28</xdr:col>
      <xdr:colOff>281940</xdr:colOff>
      <xdr:row>97</xdr:row>
      <xdr:rowOff>0</xdr:rowOff>
    </xdr:to>
    <xdr:pic>
      <xdr:nvPicPr>
        <xdr:cNvPr id="197" name="Immagine 19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96</xdr:row>
      <xdr:rowOff>0</xdr:rowOff>
    </xdr:from>
    <xdr:to>
      <xdr:col>33</xdr:col>
      <xdr:colOff>281940</xdr:colOff>
      <xdr:row>97</xdr:row>
      <xdr:rowOff>0</xdr:rowOff>
    </xdr:to>
    <xdr:pic>
      <xdr:nvPicPr>
        <xdr:cNvPr id="198" name="Immagine 19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96</xdr:row>
      <xdr:rowOff>0</xdr:rowOff>
    </xdr:from>
    <xdr:to>
      <xdr:col>38</xdr:col>
      <xdr:colOff>281940</xdr:colOff>
      <xdr:row>97</xdr:row>
      <xdr:rowOff>0</xdr:rowOff>
    </xdr:to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96</xdr:row>
      <xdr:rowOff>0</xdr:rowOff>
    </xdr:from>
    <xdr:to>
      <xdr:col>43</xdr:col>
      <xdr:colOff>281940</xdr:colOff>
      <xdr:row>97</xdr:row>
      <xdr:rowOff>0</xdr:rowOff>
    </xdr:to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96</xdr:row>
      <xdr:rowOff>0</xdr:rowOff>
    </xdr:from>
    <xdr:to>
      <xdr:col>48</xdr:col>
      <xdr:colOff>281940</xdr:colOff>
      <xdr:row>97</xdr:row>
      <xdr:rowOff>0</xdr:rowOff>
    </xdr:to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101</xdr:row>
      <xdr:rowOff>0</xdr:rowOff>
    </xdr:from>
    <xdr:to>
      <xdr:col>3</xdr:col>
      <xdr:colOff>281940</xdr:colOff>
      <xdr:row>102</xdr:row>
      <xdr:rowOff>0</xdr:rowOff>
    </xdr:to>
    <xdr:pic>
      <xdr:nvPicPr>
        <xdr:cNvPr id="202" name="Immagine 20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101</xdr:row>
      <xdr:rowOff>0</xdr:rowOff>
    </xdr:from>
    <xdr:to>
      <xdr:col>8</xdr:col>
      <xdr:colOff>281940</xdr:colOff>
      <xdr:row>102</xdr:row>
      <xdr:rowOff>0</xdr:rowOff>
    </xdr:to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101</xdr:row>
      <xdr:rowOff>0</xdr:rowOff>
    </xdr:from>
    <xdr:to>
      <xdr:col>13</xdr:col>
      <xdr:colOff>281940</xdr:colOff>
      <xdr:row>102</xdr:row>
      <xdr:rowOff>0</xdr:rowOff>
    </xdr:to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101</xdr:row>
      <xdr:rowOff>0</xdr:rowOff>
    </xdr:from>
    <xdr:to>
      <xdr:col>18</xdr:col>
      <xdr:colOff>281940</xdr:colOff>
      <xdr:row>102</xdr:row>
      <xdr:rowOff>0</xdr:rowOff>
    </xdr:to>
    <xdr:pic>
      <xdr:nvPicPr>
        <xdr:cNvPr id="205" name="Immagine 204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101</xdr:row>
      <xdr:rowOff>0</xdr:rowOff>
    </xdr:from>
    <xdr:to>
      <xdr:col>23</xdr:col>
      <xdr:colOff>281940</xdr:colOff>
      <xdr:row>102</xdr:row>
      <xdr:rowOff>0</xdr:rowOff>
    </xdr:to>
    <xdr:pic>
      <xdr:nvPicPr>
        <xdr:cNvPr id="206" name="Immagine 205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101</xdr:row>
      <xdr:rowOff>0</xdr:rowOff>
    </xdr:from>
    <xdr:to>
      <xdr:col>28</xdr:col>
      <xdr:colOff>281940</xdr:colOff>
      <xdr:row>102</xdr:row>
      <xdr:rowOff>0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101</xdr:row>
      <xdr:rowOff>0</xdr:rowOff>
    </xdr:from>
    <xdr:to>
      <xdr:col>33</xdr:col>
      <xdr:colOff>281940</xdr:colOff>
      <xdr:row>102</xdr:row>
      <xdr:rowOff>0</xdr:rowOff>
    </xdr:to>
    <xdr:pic>
      <xdr:nvPicPr>
        <xdr:cNvPr id="208" name="Immagine 20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101</xdr:row>
      <xdr:rowOff>0</xdr:rowOff>
    </xdr:from>
    <xdr:to>
      <xdr:col>38</xdr:col>
      <xdr:colOff>281940</xdr:colOff>
      <xdr:row>102</xdr:row>
      <xdr:rowOff>0</xdr:rowOff>
    </xdr:to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101</xdr:row>
      <xdr:rowOff>0</xdr:rowOff>
    </xdr:from>
    <xdr:to>
      <xdr:col>43</xdr:col>
      <xdr:colOff>281940</xdr:colOff>
      <xdr:row>102</xdr:row>
      <xdr:rowOff>0</xdr:rowOff>
    </xdr:to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101</xdr:row>
      <xdr:rowOff>0</xdr:rowOff>
    </xdr:from>
    <xdr:to>
      <xdr:col>48</xdr:col>
      <xdr:colOff>281940</xdr:colOff>
      <xdr:row>102</xdr:row>
      <xdr:rowOff>0</xdr:rowOff>
    </xdr:to>
    <xdr:pic>
      <xdr:nvPicPr>
        <xdr:cNvPr id="211" name="Immagine 21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106</xdr:row>
      <xdr:rowOff>0</xdr:rowOff>
    </xdr:from>
    <xdr:to>
      <xdr:col>3</xdr:col>
      <xdr:colOff>281940</xdr:colOff>
      <xdr:row>107</xdr:row>
      <xdr:rowOff>0</xdr:rowOff>
    </xdr:to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106</xdr:row>
      <xdr:rowOff>0</xdr:rowOff>
    </xdr:from>
    <xdr:to>
      <xdr:col>8</xdr:col>
      <xdr:colOff>281940</xdr:colOff>
      <xdr:row>107</xdr:row>
      <xdr:rowOff>0</xdr:rowOff>
    </xdr:to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106</xdr:row>
      <xdr:rowOff>0</xdr:rowOff>
    </xdr:from>
    <xdr:to>
      <xdr:col>13</xdr:col>
      <xdr:colOff>281940</xdr:colOff>
      <xdr:row>107</xdr:row>
      <xdr:rowOff>0</xdr:rowOff>
    </xdr:to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106</xdr:row>
      <xdr:rowOff>0</xdr:rowOff>
    </xdr:from>
    <xdr:to>
      <xdr:col>18</xdr:col>
      <xdr:colOff>281940</xdr:colOff>
      <xdr:row>107</xdr:row>
      <xdr:rowOff>0</xdr:rowOff>
    </xdr:to>
    <xdr:pic>
      <xdr:nvPicPr>
        <xdr:cNvPr id="215" name="Immagine 21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106</xdr:row>
      <xdr:rowOff>0</xdr:rowOff>
    </xdr:from>
    <xdr:to>
      <xdr:col>23</xdr:col>
      <xdr:colOff>281940</xdr:colOff>
      <xdr:row>107</xdr:row>
      <xdr:rowOff>0</xdr:rowOff>
    </xdr:to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106</xdr:row>
      <xdr:rowOff>0</xdr:rowOff>
    </xdr:from>
    <xdr:to>
      <xdr:col>28</xdr:col>
      <xdr:colOff>281940</xdr:colOff>
      <xdr:row>107</xdr:row>
      <xdr:rowOff>0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106</xdr:row>
      <xdr:rowOff>0</xdr:rowOff>
    </xdr:from>
    <xdr:to>
      <xdr:col>33</xdr:col>
      <xdr:colOff>281940</xdr:colOff>
      <xdr:row>107</xdr:row>
      <xdr:rowOff>0</xdr:rowOff>
    </xdr:to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106</xdr:row>
      <xdr:rowOff>0</xdr:rowOff>
    </xdr:from>
    <xdr:to>
      <xdr:col>38</xdr:col>
      <xdr:colOff>281940</xdr:colOff>
      <xdr:row>107</xdr:row>
      <xdr:rowOff>0</xdr:rowOff>
    </xdr:to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106</xdr:row>
      <xdr:rowOff>0</xdr:rowOff>
    </xdr:from>
    <xdr:to>
      <xdr:col>43</xdr:col>
      <xdr:colOff>281940</xdr:colOff>
      <xdr:row>107</xdr:row>
      <xdr:rowOff>0</xdr:rowOff>
    </xdr:to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106</xdr:row>
      <xdr:rowOff>0</xdr:rowOff>
    </xdr:from>
    <xdr:to>
      <xdr:col>48</xdr:col>
      <xdr:colOff>281940</xdr:colOff>
      <xdr:row>107</xdr:row>
      <xdr:rowOff>0</xdr:rowOff>
    </xdr:to>
    <xdr:pic>
      <xdr:nvPicPr>
        <xdr:cNvPr id="221" name="Immagine 220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111</xdr:row>
      <xdr:rowOff>0</xdr:rowOff>
    </xdr:from>
    <xdr:to>
      <xdr:col>3</xdr:col>
      <xdr:colOff>281940</xdr:colOff>
      <xdr:row>112</xdr:row>
      <xdr:rowOff>0</xdr:rowOff>
    </xdr:to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111</xdr:row>
      <xdr:rowOff>0</xdr:rowOff>
    </xdr:from>
    <xdr:to>
      <xdr:col>8</xdr:col>
      <xdr:colOff>281940</xdr:colOff>
      <xdr:row>112</xdr:row>
      <xdr:rowOff>0</xdr:rowOff>
    </xdr:to>
    <xdr:pic>
      <xdr:nvPicPr>
        <xdr:cNvPr id="223" name="Immagine 222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111</xdr:row>
      <xdr:rowOff>0</xdr:rowOff>
    </xdr:from>
    <xdr:to>
      <xdr:col>13</xdr:col>
      <xdr:colOff>281940</xdr:colOff>
      <xdr:row>112</xdr:row>
      <xdr:rowOff>0</xdr:rowOff>
    </xdr:to>
    <xdr:pic>
      <xdr:nvPicPr>
        <xdr:cNvPr id="224" name="Immagine 223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111</xdr:row>
      <xdr:rowOff>0</xdr:rowOff>
    </xdr:from>
    <xdr:to>
      <xdr:col>18</xdr:col>
      <xdr:colOff>281940</xdr:colOff>
      <xdr:row>112</xdr:row>
      <xdr:rowOff>0</xdr:rowOff>
    </xdr:to>
    <xdr:pic>
      <xdr:nvPicPr>
        <xdr:cNvPr id="225" name="Immagine 224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111</xdr:row>
      <xdr:rowOff>0</xdr:rowOff>
    </xdr:from>
    <xdr:to>
      <xdr:col>23</xdr:col>
      <xdr:colOff>281940</xdr:colOff>
      <xdr:row>112</xdr:row>
      <xdr:rowOff>0</xdr:rowOff>
    </xdr:to>
    <xdr:pic>
      <xdr:nvPicPr>
        <xdr:cNvPr id="226" name="Immagine 225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111</xdr:row>
      <xdr:rowOff>0</xdr:rowOff>
    </xdr:from>
    <xdr:to>
      <xdr:col>28</xdr:col>
      <xdr:colOff>281940</xdr:colOff>
      <xdr:row>112</xdr:row>
      <xdr:rowOff>0</xdr:rowOff>
    </xdr:to>
    <xdr:pic>
      <xdr:nvPicPr>
        <xdr:cNvPr id="227" name="Immagine 226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111</xdr:row>
      <xdr:rowOff>0</xdr:rowOff>
    </xdr:from>
    <xdr:to>
      <xdr:col>33</xdr:col>
      <xdr:colOff>281940</xdr:colOff>
      <xdr:row>112</xdr:row>
      <xdr:rowOff>0</xdr:rowOff>
    </xdr:to>
    <xdr:pic>
      <xdr:nvPicPr>
        <xdr:cNvPr id="228" name="Immagine 227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111</xdr:row>
      <xdr:rowOff>0</xdr:rowOff>
    </xdr:from>
    <xdr:to>
      <xdr:col>38</xdr:col>
      <xdr:colOff>281940</xdr:colOff>
      <xdr:row>112</xdr:row>
      <xdr:rowOff>0</xdr:rowOff>
    </xdr:to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111</xdr:row>
      <xdr:rowOff>0</xdr:rowOff>
    </xdr:from>
    <xdr:to>
      <xdr:col>43</xdr:col>
      <xdr:colOff>281940</xdr:colOff>
      <xdr:row>112</xdr:row>
      <xdr:rowOff>0</xdr:rowOff>
    </xdr:to>
    <xdr:pic>
      <xdr:nvPicPr>
        <xdr:cNvPr id="230" name="Immagine 229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111</xdr:row>
      <xdr:rowOff>0</xdr:rowOff>
    </xdr:from>
    <xdr:to>
      <xdr:col>48</xdr:col>
      <xdr:colOff>281940</xdr:colOff>
      <xdr:row>112</xdr:row>
      <xdr:rowOff>0</xdr:rowOff>
    </xdr:to>
    <xdr:pic>
      <xdr:nvPicPr>
        <xdr:cNvPr id="231" name="Immagine 230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116</xdr:row>
      <xdr:rowOff>0</xdr:rowOff>
    </xdr:from>
    <xdr:to>
      <xdr:col>3</xdr:col>
      <xdr:colOff>281940</xdr:colOff>
      <xdr:row>122</xdr:row>
      <xdr:rowOff>0</xdr:rowOff>
    </xdr:to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116</xdr:row>
      <xdr:rowOff>0</xdr:rowOff>
    </xdr:from>
    <xdr:to>
      <xdr:col>8</xdr:col>
      <xdr:colOff>281940</xdr:colOff>
      <xdr:row>122</xdr:row>
      <xdr:rowOff>0</xdr:rowOff>
    </xdr:to>
    <xdr:pic>
      <xdr:nvPicPr>
        <xdr:cNvPr id="233" name="Immagine 232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116</xdr:row>
      <xdr:rowOff>0</xdr:rowOff>
    </xdr:from>
    <xdr:to>
      <xdr:col>13</xdr:col>
      <xdr:colOff>281940</xdr:colOff>
      <xdr:row>122</xdr:row>
      <xdr:rowOff>0</xdr:rowOff>
    </xdr:to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1</xdr:row>
      <xdr:rowOff>0</xdr:rowOff>
    </xdr:from>
    <xdr:ext cx="1143000" cy="1143000"/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</xdr:row>
      <xdr:rowOff>0</xdr:rowOff>
    </xdr:from>
    <xdr:ext cx="1143000" cy="1143000"/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</xdr:row>
      <xdr:rowOff>0</xdr:rowOff>
    </xdr:from>
    <xdr:ext cx="1143000" cy="1143000"/>
    <xdr:pic>
      <xdr:nvPicPr>
        <xdr:cNvPr id="237" name="Immagine 23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</xdr:row>
      <xdr:rowOff>0</xdr:rowOff>
    </xdr:from>
    <xdr:ext cx="1143000" cy="1143000"/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</xdr:row>
      <xdr:rowOff>0</xdr:rowOff>
    </xdr:from>
    <xdr:ext cx="1143000" cy="1143000"/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</xdr:row>
      <xdr:rowOff>0</xdr:rowOff>
    </xdr:from>
    <xdr:ext cx="1143000" cy="1143000"/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</xdr:row>
      <xdr:rowOff>0</xdr:rowOff>
    </xdr:from>
    <xdr:ext cx="1143000" cy="1143000"/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</xdr:row>
      <xdr:rowOff>0</xdr:rowOff>
    </xdr:from>
    <xdr:ext cx="1143000" cy="1143000"/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</xdr:row>
      <xdr:rowOff>0</xdr:rowOff>
    </xdr:from>
    <xdr:ext cx="1143000" cy="1143000"/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</xdr:row>
      <xdr:rowOff>0</xdr:rowOff>
    </xdr:from>
    <xdr:ext cx="1143000" cy="1143000"/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</xdr:row>
      <xdr:rowOff>0</xdr:rowOff>
    </xdr:from>
    <xdr:ext cx="1143000" cy="1143000"/>
    <xdr:pic>
      <xdr:nvPicPr>
        <xdr:cNvPr id="245" name="Immagine 24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</xdr:row>
      <xdr:rowOff>0</xdr:rowOff>
    </xdr:from>
    <xdr:ext cx="1143000" cy="1143000"/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</xdr:row>
      <xdr:rowOff>0</xdr:rowOff>
    </xdr:from>
    <xdr:ext cx="1143000" cy="1143000"/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</xdr:row>
      <xdr:rowOff>0</xdr:rowOff>
    </xdr:from>
    <xdr:ext cx="1143000" cy="1143000"/>
    <xdr:pic>
      <xdr:nvPicPr>
        <xdr:cNvPr id="248" name="Immagine 24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</xdr:row>
      <xdr:rowOff>0</xdr:rowOff>
    </xdr:from>
    <xdr:ext cx="1143000" cy="1143000"/>
    <xdr:pic>
      <xdr:nvPicPr>
        <xdr:cNvPr id="249" name="Immagine 24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</xdr:row>
      <xdr:rowOff>0</xdr:rowOff>
    </xdr:from>
    <xdr:ext cx="1143000" cy="1143000"/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</xdr:row>
      <xdr:rowOff>0</xdr:rowOff>
    </xdr:from>
    <xdr:ext cx="1143000" cy="1143000"/>
    <xdr:pic>
      <xdr:nvPicPr>
        <xdr:cNvPr id="251" name="Immagine 25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</xdr:row>
      <xdr:rowOff>0</xdr:rowOff>
    </xdr:from>
    <xdr:ext cx="1143000" cy="1143000"/>
    <xdr:pic>
      <xdr:nvPicPr>
        <xdr:cNvPr id="252" name="Immagine 25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</xdr:row>
      <xdr:rowOff>0</xdr:rowOff>
    </xdr:from>
    <xdr:ext cx="1143000" cy="1143000"/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</xdr:row>
      <xdr:rowOff>0</xdr:rowOff>
    </xdr:from>
    <xdr:ext cx="1143000" cy="1143000"/>
    <xdr:pic>
      <xdr:nvPicPr>
        <xdr:cNvPr id="254" name="Immagine 25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</xdr:row>
      <xdr:rowOff>0</xdr:rowOff>
    </xdr:from>
    <xdr:ext cx="1143000" cy="1143000"/>
    <xdr:pic>
      <xdr:nvPicPr>
        <xdr:cNvPr id="255" name="Immagine 25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</xdr:row>
      <xdr:rowOff>0</xdr:rowOff>
    </xdr:from>
    <xdr:ext cx="1143000" cy="1143000"/>
    <xdr:pic>
      <xdr:nvPicPr>
        <xdr:cNvPr id="256" name="Immagine 2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</xdr:row>
      <xdr:rowOff>0</xdr:rowOff>
    </xdr:from>
    <xdr:ext cx="1143000" cy="1143000"/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</xdr:row>
      <xdr:rowOff>0</xdr:rowOff>
    </xdr:from>
    <xdr:ext cx="1143000" cy="1143000"/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</xdr:row>
      <xdr:rowOff>0</xdr:rowOff>
    </xdr:from>
    <xdr:ext cx="1143000" cy="1143000"/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</xdr:row>
      <xdr:rowOff>0</xdr:rowOff>
    </xdr:from>
    <xdr:ext cx="1143000" cy="1143000"/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</xdr:row>
      <xdr:rowOff>0</xdr:rowOff>
    </xdr:from>
    <xdr:ext cx="1143000" cy="1143000"/>
    <xdr:pic>
      <xdr:nvPicPr>
        <xdr:cNvPr id="261" name="Immagine 26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</xdr:row>
      <xdr:rowOff>0</xdr:rowOff>
    </xdr:from>
    <xdr:ext cx="1143000" cy="1143000"/>
    <xdr:pic>
      <xdr:nvPicPr>
        <xdr:cNvPr id="262" name="Immagine 2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</xdr:row>
      <xdr:rowOff>0</xdr:rowOff>
    </xdr:from>
    <xdr:ext cx="1143000" cy="1143000"/>
    <xdr:pic>
      <xdr:nvPicPr>
        <xdr:cNvPr id="263" name="Immagine 26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</xdr:row>
      <xdr:rowOff>0</xdr:rowOff>
    </xdr:from>
    <xdr:ext cx="1143000" cy="1143000"/>
    <xdr:pic>
      <xdr:nvPicPr>
        <xdr:cNvPr id="264" name="Immagine 26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16</xdr:row>
      <xdr:rowOff>0</xdr:rowOff>
    </xdr:from>
    <xdr:ext cx="1143000" cy="1143000"/>
    <xdr:pic>
      <xdr:nvPicPr>
        <xdr:cNvPr id="265" name="Immagine 26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16</xdr:row>
      <xdr:rowOff>0</xdr:rowOff>
    </xdr:from>
    <xdr:ext cx="1143000" cy="1143000"/>
    <xdr:pic>
      <xdr:nvPicPr>
        <xdr:cNvPr id="266" name="Immagine 26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16</xdr:row>
      <xdr:rowOff>0</xdr:rowOff>
    </xdr:from>
    <xdr:ext cx="1143000" cy="1143000"/>
    <xdr:pic>
      <xdr:nvPicPr>
        <xdr:cNvPr id="267" name="Immagine 26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16</xdr:row>
      <xdr:rowOff>0</xdr:rowOff>
    </xdr:from>
    <xdr:ext cx="1143000" cy="1143000"/>
    <xdr:pic>
      <xdr:nvPicPr>
        <xdr:cNvPr id="268" name="Immagine 26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16</xdr:row>
      <xdr:rowOff>0</xdr:rowOff>
    </xdr:from>
    <xdr:ext cx="1143000" cy="1143000"/>
    <xdr:pic>
      <xdr:nvPicPr>
        <xdr:cNvPr id="269" name="Immagine 26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16</xdr:row>
      <xdr:rowOff>0</xdr:rowOff>
    </xdr:from>
    <xdr:ext cx="1143000" cy="1143000"/>
    <xdr:pic>
      <xdr:nvPicPr>
        <xdr:cNvPr id="270" name="Immagine 26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16</xdr:row>
      <xdr:rowOff>0</xdr:rowOff>
    </xdr:from>
    <xdr:ext cx="1143000" cy="1143000"/>
    <xdr:pic>
      <xdr:nvPicPr>
        <xdr:cNvPr id="271" name="Immagine 27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16</xdr:row>
      <xdr:rowOff>0</xdr:rowOff>
    </xdr:from>
    <xdr:ext cx="1143000" cy="1143000"/>
    <xdr:pic>
      <xdr:nvPicPr>
        <xdr:cNvPr id="272" name="Immagine 27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16</xdr:row>
      <xdr:rowOff>0</xdr:rowOff>
    </xdr:from>
    <xdr:ext cx="1143000" cy="1120140"/>
    <xdr:pic>
      <xdr:nvPicPr>
        <xdr:cNvPr id="273" name="Immagine 27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455920"/>
          <a:ext cx="1143000" cy="112014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16</xdr:row>
      <xdr:rowOff>0</xdr:rowOff>
    </xdr:from>
    <xdr:ext cx="1143000" cy="1143000"/>
    <xdr:pic>
      <xdr:nvPicPr>
        <xdr:cNvPr id="274" name="Immagine 27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21</xdr:row>
      <xdr:rowOff>0</xdr:rowOff>
    </xdr:from>
    <xdr:ext cx="1143000" cy="1143000"/>
    <xdr:pic>
      <xdr:nvPicPr>
        <xdr:cNvPr id="275" name="Immagine 27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21</xdr:row>
      <xdr:rowOff>0</xdr:rowOff>
    </xdr:from>
    <xdr:ext cx="1143000" cy="1143000"/>
    <xdr:pic>
      <xdr:nvPicPr>
        <xdr:cNvPr id="276" name="Immagine 27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21</xdr:row>
      <xdr:rowOff>0</xdr:rowOff>
    </xdr:from>
    <xdr:ext cx="1143000" cy="1143000"/>
    <xdr:pic>
      <xdr:nvPicPr>
        <xdr:cNvPr id="277" name="Immagine 27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21</xdr:row>
      <xdr:rowOff>0</xdr:rowOff>
    </xdr:from>
    <xdr:ext cx="1143000" cy="1143000"/>
    <xdr:pic>
      <xdr:nvPicPr>
        <xdr:cNvPr id="278" name="Immagine 27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21</xdr:row>
      <xdr:rowOff>0</xdr:rowOff>
    </xdr:from>
    <xdr:ext cx="1143000" cy="1143000"/>
    <xdr:pic>
      <xdr:nvPicPr>
        <xdr:cNvPr id="279" name="Immagine 2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21</xdr:row>
      <xdr:rowOff>0</xdr:rowOff>
    </xdr:from>
    <xdr:ext cx="1143000" cy="1143000"/>
    <xdr:pic>
      <xdr:nvPicPr>
        <xdr:cNvPr id="280" name="Immagine 27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21</xdr:row>
      <xdr:rowOff>0</xdr:rowOff>
    </xdr:from>
    <xdr:ext cx="1143000" cy="1143000"/>
    <xdr:pic>
      <xdr:nvPicPr>
        <xdr:cNvPr id="281" name="Immagine 28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21</xdr:row>
      <xdr:rowOff>0</xdr:rowOff>
    </xdr:from>
    <xdr:ext cx="1143000" cy="1143000"/>
    <xdr:pic>
      <xdr:nvPicPr>
        <xdr:cNvPr id="282" name="Immagine 28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21</xdr:row>
      <xdr:rowOff>0</xdr:rowOff>
    </xdr:from>
    <xdr:ext cx="1143000" cy="1143000"/>
    <xdr:pic>
      <xdr:nvPicPr>
        <xdr:cNvPr id="283" name="Immagine 28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21</xdr:row>
      <xdr:rowOff>0</xdr:rowOff>
    </xdr:from>
    <xdr:ext cx="1143000" cy="1143000"/>
    <xdr:pic>
      <xdr:nvPicPr>
        <xdr:cNvPr id="284" name="Immagine 28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26</xdr:row>
      <xdr:rowOff>0</xdr:rowOff>
    </xdr:from>
    <xdr:ext cx="1143000" cy="1143000"/>
    <xdr:pic>
      <xdr:nvPicPr>
        <xdr:cNvPr id="285" name="Immagine 28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26</xdr:row>
      <xdr:rowOff>0</xdr:rowOff>
    </xdr:from>
    <xdr:ext cx="1143000" cy="1143000"/>
    <xdr:pic>
      <xdr:nvPicPr>
        <xdr:cNvPr id="286" name="Immagine 28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26</xdr:row>
      <xdr:rowOff>0</xdr:rowOff>
    </xdr:from>
    <xdr:ext cx="1143000" cy="1143000"/>
    <xdr:pic>
      <xdr:nvPicPr>
        <xdr:cNvPr id="287" name="Immagine 28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26</xdr:row>
      <xdr:rowOff>0</xdr:rowOff>
    </xdr:from>
    <xdr:ext cx="1143000" cy="1143000"/>
    <xdr:pic>
      <xdr:nvPicPr>
        <xdr:cNvPr id="288" name="Immagine 28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26</xdr:row>
      <xdr:rowOff>0</xdr:rowOff>
    </xdr:from>
    <xdr:ext cx="1143000" cy="1143000"/>
    <xdr:pic>
      <xdr:nvPicPr>
        <xdr:cNvPr id="289" name="Immagine 28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26</xdr:row>
      <xdr:rowOff>0</xdr:rowOff>
    </xdr:from>
    <xdr:ext cx="1143000" cy="1143000"/>
    <xdr:pic>
      <xdr:nvPicPr>
        <xdr:cNvPr id="290" name="Immagine 28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26</xdr:row>
      <xdr:rowOff>0</xdr:rowOff>
    </xdr:from>
    <xdr:ext cx="1143000" cy="1143000"/>
    <xdr:pic>
      <xdr:nvPicPr>
        <xdr:cNvPr id="291" name="Immagine 29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26</xdr:row>
      <xdr:rowOff>0</xdr:rowOff>
    </xdr:from>
    <xdr:ext cx="1143000" cy="1143000"/>
    <xdr:pic>
      <xdr:nvPicPr>
        <xdr:cNvPr id="292" name="Immagine 29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26</xdr:row>
      <xdr:rowOff>0</xdr:rowOff>
    </xdr:from>
    <xdr:ext cx="1143000" cy="1143000"/>
    <xdr:pic>
      <xdr:nvPicPr>
        <xdr:cNvPr id="293" name="Immagine 29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26</xdr:row>
      <xdr:rowOff>0</xdr:rowOff>
    </xdr:from>
    <xdr:ext cx="1143000" cy="1143000"/>
    <xdr:pic>
      <xdr:nvPicPr>
        <xdr:cNvPr id="294" name="Immagine 29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31</xdr:row>
      <xdr:rowOff>0</xdr:rowOff>
    </xdr:from>
    <xdr:ext cx="1143000" cy="1143000"/>
    <xdr:pic>
      <xdr:nvPicPr>
        <xdr:cNvPr id="295" name="Immagine 29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31</xdr:row>
      <xdr:rowOff>0</xdr:rowOff>
    </xdr:from>
    <xdr:ext cx="1143000" cy="1143000"/>
    <xdr:pic>
      <xdr:nvPicPr>
        <xdr:cNvPr id="296" name="Immagine 29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31</xdr:row>
      <xdr:rowOff>0</xdr:rowOff>
    </xdr:from>
    <xdr:ext cx="1143000" cy="1143000"/>
    <xdr:pic>
      <xdr:nvPicPr>
        <xdr:cNvPr id="297" name="Immagine 29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31</xdr:row>
      <xdr:rowOff>0</xdr:rowOff>
    </xdr:from>
    <xdr:ext cx="1143000" cy="1143000"/>
    <xdr:pic>
      <xdr:nvPicPr>
        <xdr:cNvPr id="298" name="Immagine 29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31</xdr:row>
      <xdr:rowOff>0</xdr:rowOff>
    </xdr:from>
    <xdr:ext cx="1143000" cy="1143000"/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31</xdr:row>
      <xdr:rowOff>0</xdr:rowOff>
    </xdr:from>
    <xdr:ext cx="1143000" cy="1143000"/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31</xdr:row>
      <xdr:rowOff>0</xdr:rowOff>
    </xdr:from>
    <xdr:ext cx="1143000" cy="1143000"/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31</xdr:row>
      <xdr:rowOff>0</xdr:rowOff>
    </xdr:from>
    <xdr:ext cx="1143000" cy="1143000"/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31</xdr:row>
      <xdr:rowOff>0</xdr:rowOff>
    </xdr:from>
    <xdr:ext cx="1143000" cy="1143000"/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31</xdr:row>
      <xdr:rowOff>0</xdr:rowOff>
    </xdr:from>
    <xdr:ext cx="1143000" cy="1143000"/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36</xdr:row>
      <xdr:rowOff>0</xdr:rowOff>
    </xdr:from>
    <xdr:ext cx="1143000" cy="1143000"/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36</xdr:row>
      <xdr:rowOff>0</xdr:rowOff>
    </xdr:from>
    <xdr:ext cx="1143000" cy="1143000"/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36</xdr:row>
      <xdr:rowOff>0</xdr:rowOff>
    </xdr:from>
    <xdr:ext cx="1143000" cy="1143000"/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36</xdr:row>
      <xdr:rowOff>0</xdr:rowOff>
    </xdr:from>
    <xdr:ext cx="1143000" cy="1143000"/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36</xdr:row>
      <xdr:rowOff>0</xdr:rowOff>
    </xdr:from>
    <xdr:ext cx="1143000" cy="1143000"/>
    <xdr:pic>
      <xdr:nvPicPr>
        <xdr:cNvPr id="309" name="Immagine 30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36</xdr:row>
      <xdr:rowOff>0</xdr:rowOff>
    </xdr:from>
    <xdr:ext cx="1143000" cy="1143000"/>
    <xdr:pic>
      <xdr:nvPicPr>
        <xdr:cNvPr id="310" name="Immagine 30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36</xdr:row>
      <xdr:rowOff>0</xdr:rowOff>
    </xdr:from>
    <xdr:ext cx="1143000" cy="1143000"/>
    <xdr:pic>
      <xdr:nvPicPr>
        <xdr:cNvPr id="311" name="Immagine 31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36</xdr:row>
      <xdr:rowOff>0</xdr:rowOff>
    </xdr:from>
    <xdr:ext cx="1143000" cy="1143000"/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36</xdr:row>
      <xdr:rowOff>0</xdr:rowOff>
    </xdr:from>
    <xdr:ext cx="1143000" cy="1143000"/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36</xdr:row>
      <xdr:rowOff>0</xdr:rowOff>
    </xdr:from>
    <xdr:ext cx="1143000" cy="1143000"/>
    <xdr:pic>
      <xdr:nvPicPr>
        <xdr:cNvPr id="314" name="Immagine 31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41</xdr:row>
      <xdr:rowOff>0</xdr:rowOff>
    </xdr:from>
    <xdr:ext cx="1143000" cy="1143000"/>
    <xdr:pic>
      <xdr:nvPicPr>
        <xdr:cNvPr id="315" name="Immagine 31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41</xdr:row>
      <xdr:rowOff>0</xdr:rowOff>
    </xdr:from>
    <xdr:ext cx="1143000" cy="1143000"/>
    <xdr:pic>
      <xdr:nvPicPr>
        <xdr:cNvPr id="316" name="Immagine 31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41</xdr:row>
      <xdr:rowOff>0</xdr:rowOff>
    </xdr:from>
    <xdr:ext cx="1143000" cy="1143000"/>
    <xdr:pic>
      <xdr:nvPicPr>
        <xdr:cNvPr id="317" name="Immagine 3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41</xdr:row>
      <xdr:rowOff>0</xdr:rowOff>
    </xdr:from>
    <xdr:ext cx="1143000" cy="1143000"/>
    <xdr:pic>
      <xdr:nvPicPr>
        <xdr:cNvPr id="318" name="Immagine 31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41</xdr:row>
      <xdr:rowOff>0</xdr:rowOff>
    </xdr:from>
    <xdr:ext cx="1143000" cy="1143000"/>
    <xdr:pic>
      <xdr:nvPicPr>
        <xdr:cNvPr id="319" name="Immagine 31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41</xdr:row>
      <xdr:rowOff>0</xdr:rowOff>
    </xdr:from>
    <xdr:ext cx="1143000" cy="1143000"/>
    <xdr:pic>
      <xdr:nvPicPr>
        <xdr:cNvPr id="320" name="Immagine 31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41</xdr:row>
      <xdr:rowOff>0</xdr:rowOff>
    </xdr:from>
    <xdr:ext cx="1143000" cy="1143000"/>
    <xdr:pic>
      <xdr:nvPicPr>
        <xdr:cNvPr id="321" name="Immagine 32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41</xdr:row>
      <xdr:rowOff>0</xdr:rowOff>
    </xdr:from>
    <xdr:ext cx="1143000" cy="1143000"/>
    <xdr:pic>
      <xdr:nvPicPr>
        <xdr:cNvPr id="322" name="Immagine 32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41</xdr:row>
      <xdr:rowOff>0</xdr:rowOff>
    </xdr:from>
    <xdr:ext cx="1143000" cy="1143000"/>
    <xdr:pic>
      <xdr:nvPicPr>
        <xdr:cNvPr id="323" name="Immagine 32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41</xdr:row>
      <xdr:rowOff>0</xdr:rowOff>
    </xdr:from>
    <xdr:ext cx="1143000" cy="1143000"/>
    <xdr:pic>
      <xdr:nvPicPr>
        <xdr:cNvPr id="324" name="Immagine 32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46</xdr:row>
      <xdr:rowOff>0</xdr:rowOff>
    </xdr:from>
    <xdr:ext cx="1143000" cy="1143000"/>
    <xdr:pic>
      <xdr:nvPicPr>
        <xdr:cNvPr id="325" name="Immagine 32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46</xdr:row>
      <xdr:rowOff>0</xdr:rowOff>
    </xdr:from>
    <xdr:ext cx="1143000" cy="1143000"/>
    <xdr:pic>
      <xdr:nvPicPr>
        <xdr:cNvPr id="326" name="Immagine 32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46</xdr:row>
      <xdr:rowOff>0</xdr:rowOff>
    </xdr:from>
    <xdr:ext cx="1143000" cy="1143000"/>
    <xdr:pic>
      <xdr:nvPicPr>
        <xdr:cNvPr id="327" name="Immagine 32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46</xdr:row>
      <xdr:rowOff>0</xdr:rowOff>
    </xdr:from>
    <xdr:ext cx="1143000" cy="1143000"/>
    <xdr:pic>
      <xdr:nvPicPr>
        <xdr:cNvPr id="328" name="Immagine 32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46</xdr:row>
      <xdr:rowOff>0</xdr:rowOff>
    </xdr:from>
    <xdr:ext cx="1143000" cy="1143000"/>
    <xdr:pic>
      <xdr:nvPicPr>
        <xdr:cNvPr id="329" name="Immagine 32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46</xdr:row>
      <xdr:rowOff>0</xdr:rowOff>
    </xdr:from>
    <xdr:ext cx="1143000" cy="1143000"/>
    <xdr:pic>
      <xdr:nvPicPr>
        <xdr:cNvPr id="330" name="Immagine 329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46</xdr:row>
      <xdr:rowOff>0</xdr:rowOff>
    </xdr:from>
    <xdr:ext cx="1143000" cy="1143000"/>
    <xdr:pic>
      <xdr:nvPicPr>
        <xdr:cNvPr id="331" name="Immagine 330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46</xdr:row>
      <xdr:rowOff>0</xdr:rowOff>
    </xdr:from>
    <xdr:ext cx="1143000" cy="1143000"/>
    <xdr:pic>
      <xdr:nvPicPr>
        <xdr:cNvPr id="332" name="Immagine 33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46</xdr:row>
      <xdr:rowOff>0</xdr:rowOff>
    </xdr:from>
    <xdr:ext cx="1143000" cy="1143000"/>
    <xdr:pic>
      <xdr:nvPicPr>
        <xdr:cNvPr id="333" name="Immagine 332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46</xdr:row>
      <xdr:rowOff>0</xdr:rowOff>
    </xdr:from>
    <xdr:ext cx="1143000" cy="1143000"/>
    <xdr:pic>
      <xdr:nvPicPr>
        <xdr:cNvPr id="334" name="Immagine 333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51</xdr:row>
      <xdr:rowOff>0</xdr:rowOff>
    </xdr:from>
    <xdr:ext cx="1143000" cy="1143000"/>
    <xdr:pic>
      <xdr:nvPicPr>
        <xdr:cNvPr id="335" name="Immagine 334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51</xdr:row>
      <xdr:rowOff>0</xdr:rowOff>
    </xdr:from>
    <xdr:ext cx="1143000" cy="1143000"/>
    <xdr:pic>
      <xdr:nvPicPr>
        <xdr:cNvPr id="336" name="Immagine 335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51</xdr:row>
      <xdr:rowOff>0</xdr:rowOff>
    </xdr:from>
    <xdr:ext cx="1143000" cy="1143000"/>
    <xdr:pic>
      <xdr:nvPicPr>
        <xdr:cNvPr id="337" name="Immagine 336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51</xdr:row>
      <xdr:rowOff>0</xdr:rowOff>
    </xdr:from>
    <xdr:ext cx="1143000" cy="1143000"/>
    <xdr:pic>
      <xdr:nvPicPr>
        <xdr:cNvPr id="338" name="Immagine 337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51</xdr:row>
      <xdr:rowOff>0</xdr:rowOff>
    </xdr:from>
    <xdr:ext cx="1143000" cy="1143000"/>
    <xdr:pic>
      <xdr:nvPicPr>
        <xdr:cNvPr id="339" name="Immagine 33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51</xdr:row>
      <xdr:rowOff>0</xdr:rowOff>
    </xdr:from>
    <xdr:ext cx="1143000" cy="1143000"/>
    <xdr:pic>
      <xdr:nvPicPr>
        <xdr:cNvPr id="340" name="Immagine 339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51</xdr:row>
      <xdr:rowOff>0</xdr:rowOff>
    </xdr:from>
    <xdr:ext cx="1143000" cy="1143000"/>
    <xdr:pic>
      <xdr:nvPicPr>
        <xdr:cNvPr id="341" name="Immagine 340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51</xdr:row>
      <xdr:rowOff>0</xdr:rowOff>
    </xdr:from>
    <xdr:ext cx="1143000" cy="1143000"/>
    <xdr:pic>
      <xdr:nvPicPr>
        <xdr:cNvPr id="342" name="Immagine 341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51</xdr:row>
      <xdr:rowOff>0</xdr:rowOff>
    </xdr:from>
    <xdr:ext cx="1143000" cy="1143000"/>
    <xdr:pic>
      <xdr:nvPicPr>
        <xdr:cNvPr id="343" name="Immagine 34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51</xdr:row>
      <xdr:rowOff>0</xdr:rowOff>
    </xdr:from>
    <xdr:ext cx="1143000" cy="1143000"/>
    <xdr:pic>
      <xdr:nvPicPr>
        <xdr:cNvPr id="344" name="Immagine 343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56</xdr:row>
      <xdr:rowOff>0</xdr:rowOff>
    </xdr:from>
    <xdr:ext cx="1143000" cy="1143000"/>
    <xdr:pic>
      <xdr:nvPicPr>
        <xdr:cNvPr id="345" name="Immagine 344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56</xdr:row>
      <xdr:rowOff>0</xdr:rowOff>
    </xdr:from>
    <xdr:ext cx="1143000" cy="1143000"/>
    <xdr:pic>
      <xdr:nvPicPr>
        <xdr:cNvPr id="346" name="Immagine 345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56</xdr:row>
      <xdr:rowOff>0</xdr:rowOff>
    </xdr:from>
    <xdr:ext cx="1143000" cy="1143000"/>
    <xdr:pic>
      <xdr:nvPicPr>
        <xdr:cNvPr id="347" name="Immagine 346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56</xdr:row>
      <xdr:rowOff>0</xdr:rowOff>
    </xdr:from>
    <xdr:ext cx="1143000" cy="1143000"/>
    <xdr:pic>
      <xdr:nvPicPr>
        <xdr:cNvPr id="348" name="Immagine 347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56</xdr:row>
      <xdr:rowOff>0</xdr:rowOff>
    </xdr:from>
    <xdr:ext cx="1143000" cy="1143000"/>
    <xdr:pic>
      <xdr:nvPicPr>
        <xdr:cNvPr id="349" name="Immagine 348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56</xdr:row>
      <xdr:rowOff>0</xdr:rowOff>
    </xdr:from>
    <xdr:ext cx="1143000" cy="1143000"/>
    <xdr:pic>
      <xdr:nvPicPr>
        <xdr:cNvPr id="350" name="Immagine 34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56</xdr:row>
      <xdr:rowOff>0</xdr:rowOff>
    </xdr:from>
    <xdr:ext cx="1143000" cy="1143000"/>
    <xdr:pic>
      <xdr:nvPicPr>
        <xdr:cNvPr id="351" name="Immagine 350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56</xdr:row>
      <xdr:rowOff>0</xdr:rowOff>
    </xdr:from>
    <xdr:ext cx="1143000" cy="1143000"/>
    <xdr:pic>
      <xdr:nvPicPr>
        <xdr:cNvPr id="352" name="Immagine 351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56</xdr:row>
      <xdr:rowOff>0</xdr:rowOff>
    </xdr:from>
    <xdr:ext cx="1143000" cy="1143000"/>
    <xdr:pic>
      <xdr:nvPicPr>
        <xdr:cNvPr id="353" name="Immagine 352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56</xdr:row>
      <xdr:rowOff>0</xdr:rowOff>
    </xdr:from>
    <xdr:ext cx="1143000" cy="1143000"/>
    <xdr:pic>
      <xdr:nvPicPr>
        <xdr:cNvPr id="354" name="Immagine 353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61</xdr:row>
      <xdr:rowOff>0</xdr:rowOff>
    </xdr:from>
    <xdr:ext cx="1143000" cy="1143000"/>
    <xdr:pic>
      <xdr:nvPicPr>
        <xdr:cNvPr id="355" name="Immagine 354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61</xdr:row>
      <xdr:rowOff>0</xdr:rowOff>
    </xdr:from>
    <xdr:ext cx="1143000" cy="1143000"/>
    <xdr:pic>
      <xdr:nvPicPr>
        <xdr:cNvPr id="356" name="Immagine 355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61</xdr:row>
      <xdr:rowOff>0</xdr:rowOff>
    </xdr:from>
    <xdr:ext cx="1143000" cy="1143000"/>
    <xdr:pic>
      <xdr:nvPicPr>
        <xdr:cNvPr id="357" name="Immagine 356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61</xdr:row>
      <xdr:rowOff>0</xdr:rowOff>
    </xdr:from>
    <xdr:ext cx="1143000" cy="1143000"/>
    <xdr:pic>
      <xdr:nvPicPr>
        <xdr:cNvPr id="358" name="Immagine 357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61</xdr:row>
      <xdr:rowOff>0</xdr:rowOff>
    </xdr:from>
    <xdr:ext cx="1143000" cy="1143000"/>
    <xdr:pic>
      <xdr:nvPicPr>
        <xdr:cNvPr id="359" name="Immagine 35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61</xdr:row>
      <xdr:rowOff>0</xdr:rowOff>
    </xdr:from>
    <xdr:ext cx="1143000" cy="1143000"/>
    <xdr:pic>
      <xdr:nvPicPr>
        <xdr:cNvPr id="360" name="Immagine 359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61</xdr:row>
      <xdr:rowOff>0</xdr:rowOff>
    </xdr:from>
    <xdr:ext cx="1143000" cy="1143000"/>
    <xdr:pic>
      <xdr:nvPicPr>
        <xdr:cNvPr id="361" name="Immagine 360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61</xdr:row>
      <xdr:rowOff>0</xdr:rowOff>
    </xdr:from>
    <xdr:ext cx="1143000" cy="1143000"/>
    <xdr:pic>
      <xdr:nvPicPr>
        <xdr:cNvPr id="362" name="Immagine 36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61</xdr:row>
      <xdr:rowOff>0</xdr:rowOff>
    </xdr:from>
    <xdr:ext cx="1143000" cy="1143000"/>
    <xdr:pic>
      <xdr:nvPicPr>
        <xdr:cNvPr id="363" name="Immagine 36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61</xdr:row>
      <xdr:rowOff>0</xdr:rowOff>
    </xdr:from>
    <xdr:ext cx="1143000" cy="1143000"/>
    <xdr:pic>
      <xdr:nvPicPr>
        <xdr:cNvPr id="364" name="Immagine 36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66</xdr:row>
      <xdr:rowOff>0</xdr:rowOff>
    </xdr:from>
    <xdr:ext cx="1143000" cy="1143000"/>
    <xdr:pic>
      <xdr:nvPicPr>
        <xdr:cNvPr id="365" name="Immagine 364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66</xdr:row>
      <xdr:rowOff>0</xdr:rowOff>
    </xdr:from>
    <xdr:ext cx="1143000" cy="1143000"/>
    <xdr:pic>
      <xdr:nvPicPr>
        <xdr:cNvPr id="366" name="Immagine 365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66</xdr:row>
      <xdr:rowOff>0</xdr:rowOff>
    </xdr:from>
    <xdr:ext cx="1143000" cy="1143000"/>
    <xdr:pic>
      <xdr:nvPicPr>
        <xdr:cNvPr id="367" name="Immagine 366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66</xdr:row>
      <xdr:rowOff>0</xdr:rowOff>
    </xdr:from>
    <xdr:ext cx="1143000" cy="1143000"/>
    <xdr:pic>
      <xdr:nvPicPr>
        <xdr:cNvPr id="368" name="Immagine 367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66</xdr:row>
      <xdr:rowOff>0</xdr:rowOff>
    </xdr:from>
    <xdr:ext cx="1143000" cy="1143000"/>
    <xdr:pic>
      <xdr:nvPicPr>
        <xdr:cNvPr id="369" name="Immagine 368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66</xdr:row>
      <xdr:rowOff>0</xdr:rowOff>
    </xdr:from>
    <xdr:ext cx="1143000" cy="1143000"/>
    <xdr:pic>
      <xdr:nvPicPr>
        <xdr:cNvPr id="370" name="Immagine 369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66</xdr:row>
      <xdr:rowOff>0</xdr:rowOff>
    </xdr:from>
    <xdr:ext cx="1143000" cy="1143000"/>
    <xdr:pic>
      <xdr:nvPicPr>
        <xdr:cNvPr id="371" name="Immagine 370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66</xdr:row>
      <xdr:rowOff>0</xdr:rowOff>
    </xdr:from>
    <xdr:ext cx="1143000" cy="1143000"/>
    <xdr:pic>
      <xdr:nvPicPr>
        <xdr:cNvPr id="372" name="Immagine 371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66</xdr:row>
      <xdr:rowOff>0</xdr:rowOff>
    </xdr:from>
    <xdr:ext cx="1143000" cy="1143000"/>
    <xdr:pic>
      <xdr:nvPicPr>
        <xdr:cNvPr id="373" name="Immagine 372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66</xdr:row>
      <xdr:rowOff>0</xdr:rowOff>
    </xdr:from>
    <xdr:ext cx="1143000" cy="1143000"/>
    <xdr:pic>
      <xdr:nvPicPr>
        <xdr:cNvPr id="374" name="Immagine 373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71</xdr:row>
      <xdr:rowOff>0</xdr:rowOff>
    </xdr:from>
    <xdr:ext cx="1143000" cy="1143000"/>
    <xdr:pic>
      <xdr:nvPicPr>
        <xdr:cNvPr id="375" name="Immagine 374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71</xdr:row>
      <xdr:rowOff>0</xdr:rowOff>
    </xdr:from>
    <xdr:ext cx="1143000" cy="1143000"/>
    <xdr:pic>
      <xdr:nvPicPr>
        <xdr:cNvPr id="376" name="Immagine 375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71</xdr:row>
      <xdr:rowOff>0</xdr:rowOff>
    </xdr:from>
    <xdr:ext cx="1143000" cy="1143000"/>
    <xdr:pic>
      <xdr:nvPicPr>
        <xdr:cNvPr id="377" name="Immagine 376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71</xdr:row>
      <xdr:rowOff>0</xdr:rowOff>
    </xdr:from>
    <xdr:ext cx="1143000" cy="1143000"/>
    <xdr:pic>
      <xdr:nvPicPr>
        <xdr:cNvPr id="378" name="Immagine 377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71</xdr:row>
      <xdr:rowOff>0</xdr:rowOff>
    </xdr:from>
    <xdr:ext cx="1143000" cy="1143000"/>
    <xdr:pic>
      <xdr:nvPicPr>
        <xdr:cNvPr id="379" name="Immagine 378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71</xdr:row>
      <xdr:rowOff>0</xdr:rowOff>
    </xdr:from>
    <xdr:ext cx="1143000" cy="1143000"/>
    <xdr:pic>
      <xdr:nvPicPr>
        <xdr:cNvPr id="380" name="Immagine 379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71</xdr:row>
      <xdr:rowOff>0</xdr:rowOff>
    </xdr:from>
    <xdr:ext cx="1143000" cy="1143000"/>
    <xdr:pic>
      <xdr:nvPicPr>
        <xdr:cNvPr id="381" name="Immagine 38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71</xdr:row>
      <xdr:rowOff>0</xdr:rowOff>
    </xdr:from>
    <xdr:ext cx="1143000" cy="1143000"/>
    <xdr:pic>
      <xdr:nvPicPr>
        <xdr:cNvPr id="382" name="Immagine 381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71</xdr:row>
      <xdr:rowOff>0</xdr:rowOff>
    </xdr:from>
    <xdr:ext cx="1143000" cy="1143000"/>
    <xdr:pic>
      <xdr:nvPicPr>
        <xdr:cNvPr id="383" name="Immagine 382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71</xdr:row>
      <xdr:rowOff>0</xdr:rowOff>
    </xdr:from>
    <xdr:ext cx="1143000" cy="1143000"/>
    <xdr:pic>
      <xdr:nvPicPr>
        <xdr:cNvPr id="384" name="Immagine 383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76</xdr:row>
      <xdr:rowOff>0</xdr:rowOff>
    </xdr:from>
    <xdr:ext cx="1143000" cy="1143000"/>
    <xdr:pic>
      <xdr:nvPicPr>
        <xdr:cNvPr id="385" name="Immagine 384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76</xdr:row>
      <xdr:rowOff>0</xdr:rowOff>
    </xdr:from>
    <xdr:ext cx="1143000" cy="1143000"/>
    <xdr:pic>
      <xdr:nvPicPr>
        <xdr:cNvPr id="386" name="Immagine 385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76</xdr:row>
      <xdr:rowOff>0</xdr:rowOff>
    </xdr:from>
    <xdr:ext cx="1143000" cy="1143000"/>
    <xdr:pic>
      <xdr:nvPicPr>
        <xdr:cNvPr id="387" name="Immagine 386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76</xdr:row>
      <xdr:rowOff>0</xdr:rowOff>
    </xdr:from>
    <xdr:ext cx="1143000" cy="1143000"/>
    <xdr:pic>
      <xdr:nvPicPr>
        <xdr:cNvPr id="388" name="Immagine 38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76</xdr:row>
      <xdr:rowOff>0</xdr:rowOff>
    </xdr:from>
    <xdr:ext cx="1143000" cy="1143000"/>
    <xdr:pic>
      <xdr:nvPicPr>
        <xdr:cNvPr id="389" name="Immagine 388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76</xdr:row>
      <xdr:rowOff>0</xdr:rowOff>
    </xdr:from>
    <xdr:ext cx="1143000" cy="1143000"/>
    <xdr:pic>
      <xdr:nvPicPr>
        <xdr:cNvPr id="390" name="Immagine 389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76</xdr:row>
      <xdr:rowOff>0</xdr:rowOff>
    </xdr:from>
    <xdr:ext cx="1143000" cy="1143000"/>
    <xdr:pic>
      <xdr:nvPicPr>
        <xdr:cNvPr id="391" name="Immagine 390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76</xdr:row>
      <xdr:rowOff>0</xdr:rowOff>
    </xdr:from>
    <xdr:ext cx="1143000" cy="1143000"/>
    <xdr:pic>
      <xdr:nvPicPr>
        <xdr:cNvPr id="392" name="Immagine 391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76</xdr:row>
      <xdr:rowOff>0</xdr:rowOff>
    </xdr:from>
    <xdr:ext cx="1143000" cy="1143000"/>
    <xdr:pic>
      <xdr:nvPicPr>
        <xdr:cNvPr id="393" name="Immagine 392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76</xdr:row>
      <xdr:rowOff>0</xdr:rowOff>
    </xdr:from>
    <xdr:ext cx="1143000" cy="1143000"/>
    <xdr:pic>
      <xdr:nvPicPr>
        <xdr:cNvPr id="394" name="Immagine 393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81</xdr:row>
      <xdr:rowOff>0</xdr:rowOff>
    </xdr:from>
    <xdr:ext cx="1143000" cy="1143000"/>
    <xdr:pic>
      <xdr:nvPicPr>
        <xdr:cNvPr id="395" name="Immagine 394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81</xdr:row>
      <xdr:rowOff>0</xdr:rowOff>
    </xdr:from>
    <xdr:ext cx="1143000" cy="1143000"/>
    <xdr:pic>
      <xdr:nvPicPr>
        <xdr:cNvPr id="396" name="Immagine 39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81</xdr:row>
      <xdr:rowOff>0</xdr:rowOff>
    </xdr:from>
    <xdr:ext cx="1143000" cy="1143000"/>
    <xdr:pic>
      <xdr:nvPicPr>
        <xdr:cNvPr id="397" name="Immagine 396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81</xdr:row>
      <xdr:rowOff>0</xdr:rowOff>
    </xdr:from>
    <xdr:ext cx="1143000" cy="1143000"/>
    <xdr:pic>
      <xdr:nvPicPr>
        <xdr:cNvPr id="398" name="Immagine 397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81</xdr:row>
      <xdr:rowOff>0</xdr:rowOff>
    </xdr:from>
    <xdr:ext cx="1143000" cy="1143000"/>
    <xdr:pic>
      <xdr:nvPicPr>
        <xdr:cNvPr id="399" name="Immagine 398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81</xdr:row>
      <xdr:rowOff>0</xdr:rowOff>
    </xdr:from>
    <xdr:ext cx="1143000" cy="1143000"/>
    <xdr:pic>
      <xdr:nvPicPr>
        <xdr:cNvPr id="400" name="Immagine 399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81</xdr:row>
      <xdr:rowOff>0</xdr:rowOff>
    </xdr:from>
    <xdr:ext cx="1143000" cy="1143000"/>
    <xdr:pic>
      <xdr:nvPicPr>
        <xdr:cNvPr id="401" name="Immagine 400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81</xdr:row>
      <xdr:rowOff>0</xdr:rowOff>
    </xdr:from>
    <xdr:ext cx="1143000" cy="1143000"/>
    <xdr:pic>
      <xdr:nvPicPr>
        <xdr:cNvPr id="402" name="Immagine 401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81</xdr:row>
      <xdr:rowOff>0</xdr:rowOff>
    </xdr:from>
    <xdr:ext cx="1143000" cy="1143000"/>
    <xdr:pic>
      <xdr:nvPicPr>
        <xdr:cNvPr id="403" name="Immagine 402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81</xdr:row>
      <xdr:rowOff>0</xdr:rowOff>
    </xdr:from>
    <xdr:ext cx="1143000" cy="1143000"/>
    <xdr:pic>
      <xdr:nvPicPr>
        <xdr:cNvPr id="404" name="Immagine 403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86</xdr:row>
      <xdr:rowOff>0</xdr:rowOff>
    </xdr:from>
    <xdr:ext cx="1143000" cy="1143000"/>
    <xdr:pic>
      <xdr:nvPicPr>
        <xdr:cNvPr id="405" name="Immagine 404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86</xdr:row>
      <xdr:rowOff>0</xdr:rowOff>
    </xdr:from>
    <xdr:ext cx="1143000" cy="1143000"/>
    <xdr:pic>
      <xdr:nvPicPr>
        <xdr:cNvPr id="406" name="Immagine 405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86</xdr:row>
      <xdr:rowOff>0</xdr:rowOff>
    </xdr:from>
    <xdr:ext cx="1143000" cy="1143000"/>
    <xdr:pic>
      <xdr:nvPicPr>
        <xdr:cNvPr id="407" name="Immagine 406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86</xdr:row>
      <xdr:rowOff>0</xdr:rowOff>
    </xdr:from>
    <xdr:ext cx="1143000" cy="1143000"/>
    <xdr:pic>
      <xdr:nvPicPr>
        <xdr:cNvPr id="408" name="Immagine 407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86</xdr:row>
      <xdr:rowOff>0</xdr:rowOff>
    </xdr:from>
    <xdr:ext cx="1143000" cy="1143000"/>
    <xdr:pic>
      <xdr:nvPicPr>
        <xdr:cNvPr id="409" name="Immagine 408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86</xdr:row>
      <xdr:rowOff>0</xdr:rowOff>
    </xdr:from>
    <xdr:ext cx="1143000" cy="1143000"/>
    <xdr:pic>
      <xdr:nvPicPr>
        <xdr:cNvPr id="410" name="Immagine 409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86</xdr:row>
      <xdr:rowOff>0</xdr:rowOff>
    </xdr:from>
    <xdr:ext cx="1143000" cy="1143000"/>
    <xdr:pic>
      <xdr:nvPicPr>
        <xdr:cNvPr id="411" name="Immagine 410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86</xdr:row>
      <xdr:rowOff>0</xdr:rowOff>
    </xdr:from>
    <xdr:ext cx="1143000" cy="1143000"/>
    <xdr:pic>
      <xdr:nvPicPr>
        <xdr:cNvPr id="412" name="Immagine 411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86</xdr:row>
      <xdr:rowOff>0</xdr:rowOff>
    </xdr:from>
    <xdr:ext cx="1143000" cy="1143000"/>
    <xdr:pic>
      <xdr:nvPicPr>
        <xdr:cNvPr id="413" name="Immagine 412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86</xdr:row>
      <xdr:rowOff>0</xdr:rowOff>
    </xdr:from>
    <xdr:ext cx="1143000" cy="1143000"/>
    <xdr:pic>
      <xdr:nvPicPr>
        <xdr:cNvPr id="414" name="Immagine 413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91</xdr:row>
      <xdr:rowOff>0</xdr:rowOff>
    </xdr:from>
    <xdr:ext cx="1143000" cy="1143000"/>
    <xdr:pic>
      <xdr:nvPicPr>
        <xdr:cNvPr id="415" name="Immagine 414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91</xdr:row>
      <xdr:rowOff>0</xdr:rowOff>
    </xdr:from>
    <xdr:ext cx="1143000" cy="1143000"/>
    <xdr:pic>
      <xdr:nvPicPr>
        <xdr:cNvPr id="416" name="Immagine 415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91</xdr:row>
      <xdr:rowOff>0</xdr:rowOff>
    </xdr:from>
    <xdr:ext cx="1143000" cy="1143000"/>
    <xdr:pic>
      <xdr:nvPicPr>
        <xdr:cNvPr id="417" name="Immagine 41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91</xdr:row>
      <xdr:rowOff>0</xdr:rowOff>
    </xdr:from>
    <xdr:ext cx="1143000" cy="1143000"/>
    <xdr:pic>
      <xdr:nvPicPr>
        <xdr:cNvPr id="418" name="Immagine 41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91</xdr:row>
      <xdr:rowOff>0</xdr:rowOff>
    </xdr:from>
    <xdr:ext cx="1143000" cy="1143000"/>
    <xdr:pic>
      <xdr:nvPicPr>
        <xdr:cNvPr id="419" name="Immagine 418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91</xdr:row>
      <xdr:rowOff>0</xdr:rowOff>
    </xdr:from>
    <xdr:ext cx="1143000" cy="1143000"/>
    <xdr:pic>
      <xdr:nvPicPr>
        <xdr:cNvPr id="420" name="Immagine 419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91</xdr:row>
      <xdr:rowOff>0</xdr:rowOff>
    </xdr:from>
    <xdr:ext cx="1143000" cy="1143000"/>
    <xdr:pic>
      <xdr:nvPicPr>
        <xdr:cNvPr id="421" name="Immagine 420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91</xdr:row>
      <xdr:rowOff>0</xdr:rowOff>
    </xdr:from>
    <xdr:ext cx="1143000" cy="1143000"/>
    <xdr:pic>
      <xdr:nvPicPr>
        <xdr:cNvPr id="422" name="Immagine 421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91</xdr:row>
      <xdr:rowOff>0</xdr:rowOff>
    </xdr:from>
    <xdr:ext cx="1143000" cy="1143000"/>
    <xdr:pic>
      <xdr:nvPicPr>
        <xdr:cNvPr id="423" name="Immagine 422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91</xdr:row>
      <xdr:rowOff>0</xdr:rowOff>
    </xdr:from>
    <xdr:ext cx="1143000" cy="1143000"/>
    <xdr:pic>
      <xdr:nvPicPr>
        <xdr:cNvPr id="424" name="Immagine 423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25" name="Immagine 424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26" name="Immagine 425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27" name="Immagine 426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28" name="Immagine 427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29" name="Immagine 428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30" name="Immagine 429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31" name="Immagine 430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32" name="Immagine 43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33" name="Immagine 432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34" name="Immagine 433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35" name="Immagine 434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36" name="Immagine 435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37" name="Immagine 436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38" name="Immagine 437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39" name="Immagine 438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40" name="Immagine 439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41" name="Immagine 440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42" name="Immagine 441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43" name="Immagine 442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44" name="Immagine 443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45" name="Immagine 444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46" name="Immagine 445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47" name="Immagine 446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48" name="Immagine 447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49" name="Immagine 448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50" name="Immagine 449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51" name="Immagine 450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52" name="Immagine 451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53" name="Immagine 452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54" name="Immagine 453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111</xdr:row>
      <xdr:rowOff>0</xdr:rowOff>
    </xdr:from>
    <xdr:ext cx="1143000" cy="1143000"/>
    <xdr:pic>
      <xdr:nvPicPr>
        <xdr:cNvPr id="455" name="Immagine 454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111</xdr:row>
      <xdr:rowOff>0</xdr:rowOff>
    </xdr:from>
    <xdr:ext cx="1143000" cy="1143000"/>
    <xdr:pic>
      <xdr:nvPicPr>
        <xdr:cNvPr id="456" name="Immagine 455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111</xdr:row>
      <xdr:rowOff>0</xdr:rowOff>
    </xdr:from>
    <xdr:ext cx="1143000" cy="1143000"/>
    <xdr:pic>
      <xdr:nvPicPr>
        <xdr:cNvPr id="457" name="Immagine 456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111</xdr:row>
      <xdr:rowOff>0</xdr:rowOff>
    </xdr:from>
    <xdr:ext cx="1143000" cy="1143000"/>
    <xdr:pic>
      <xdr:nvPicPr>
        <xdr:cNvPr id="458" name="Immagine 457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59" name="Immagine 458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60" name="Immagine 459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461" name="Immagine 460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462" name="Immagine 461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463" name="Immagine 462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464" name="Immagine 463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465" name="Immagine 464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466" name="Immagine 465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467" name="Immagine 466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68" name="Immagine 467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69" name="Immagine 468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70" name="Immagine 469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71" name="Immagine 470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72" name="Immagine 471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73" name="Immagine 472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74" name="Immagine 473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75" name="Immagine 474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76" name="Immagine 475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77" name="Immagine 476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78" name="Immagine 477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79" name="Immagine 478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80" name="Immagine 479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81" name="Immagine 480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82" name="Immagine 481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83" name="Immagine 482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84" name="Immagine 483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85" name="Immagine 484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86" name="Immagine 485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87" name="Immagine 486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88" name="Immagine 487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89" name="Immagine 488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90" name="Immagine 489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91" name="Immagine 490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92" name="Immagine 491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93" name="Immagine 492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94" name="Immagine 493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95" name="Immagine 494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96" name="Immagine 495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97" name="Immagine 496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98" name="Immagine 497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99" name="Immagine 498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500" name="Immagine 499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501" name="Immagine 500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502" name="Immagine 501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503" name="Immagine 502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506" name="Immagine 505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507" name="Immagine 506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508" name="Immagine 507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</xdr:row>
      <xdr:rowOff>0</xdr:rowOff>
    </xdr:from>
    <xdr:to>
      <xdr:col>3</xdr:col>
      <xdr:colOff>281940</xdr:colOff>
      <xdr:row>2</xdr:row>
      <xdr:rowOff>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</xdr:row>
      <xdr:rowOff>0</xdr:rowOff>
    </xdr:from>
    <xdr:to>
      <xdr:col>13</xdr:col>
      <xdr:colOff>281940</xdr:colOff>
      <xdr:row>2</xdr:row>
      <xdr:rowOff>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</xdr:row>
      <xdr:rowOff>0</xdr:rowOff>
    </xdr:from>
    <xdr:to>
      <xdr:col>18</xdr:col>
      <xdr:colOff>281940</xdr:colOff>
      <xdr:row>2</xdr:row>
      <xdr:rowOff>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</xdr:row>
      <xdr:rowOff>0</xdr:rowOff>
    </xdr:from>
    <xdr:to>
      <xdr:col>23</xdr:col>
      <xdr:colOff>281940</xdr:colOff>
      <xdr:row>2</xdr:row>
      <xdr:rowOff>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</xdr:row>
      <xdr:rowOff>0</xdr:rowOff>
    </xdr:from>
    <xdr:to>
      <xdr:col>28</xdr:col>
      <xdr:colOff>281940</xdr:colOff>
      <xdr:row>2</xdr:row>
      <xdr:rowOff>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</xdr:row>
      <xdr:rowOff>0</xdr:rowOff>
    </xdr:from>
    <xdr:to>
      <xdr:col>33</xdr:col>
      <xdr:colOff>281940</xdr:colOff>
      <xdr:row>2</xdr:row>
      <xdr:rowOff>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</xdr:row>
      <xdr:rowOff>0</xdr:rowOff>
    </xdr:from>
    <xdr:to>
      <xdr:col>38</xdr:col>
      <xdr:colOff>281940</xdr:colOff>
      <xdr:row>2</xdr:row>
      <xdr:rowOff>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</xdr:row>
      <xdr:rowOff>0</xdr:rowOff>
    </xdr:from>
    <xdr:to>
      <xdr:col>43</xdr:col>
      <xdr:colOff>281940</xdr:colOff>
      <xdr:row>2</xdr:row>
      <xdr:rowOff>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</xdr:row>
      <xdr:rowOff>0</xdr:rowOff>
    </xdr:from>
    <xdr:to>
      <xdr:col>48</xdr:col>
      <xdr:colOff>281940</xdr:colOff>
      <xdr:row>2</xdr:row>
      <xdr:rowOff>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</xdr:row>
      <xdr:rowOff>0</xdr:rowOff>
    </xdr:from>
    <xdr:to>
      <xdr:col>3</xdr:col>
      <xdr:colOff>281940</xdr:colOff>
      <xdr:row>7</xdr:row>
      <xdr:rowOff>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</xdr:row>
      <xdr:rowOff>0</xdr:rowOff>
    </xdr:from>
    <xdr:to>
      <xdr:col>8</xdr:col>
      <xdr:colOff>281940</xdr:colOff>
      <xdr:row>2</xdr:row>
      <xdr:rowOff>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</xdr:row>
      <xdr:rowOff>0</xdr:rowOff>
    </xdr:from>
    <xdr:to>
      <xdr:col>8</xdr:col>
      <xdr:colOff>281940</xdr:colOff>
      <xdr:row>7</xdr:row>
      <xdr:rowOff>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</xdr:row>
      <xdr:rowOff>0</xdr:rowOff>
    </xdr:from>
    <xdr:to>
      <xdr:col>13</xdr:col>
      <xdr:colOff>281940</xdr:colOff>
      <xdr:row>7</xdr:row>
      <xdr:rowOff>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</xdr:row>
      <xdr:rowOff>0</xdr:rowOff>
    </xdr:from>
    <xdr:to>
      <xdr:col>18</xdr:col>
      <xdr:colOff>281940</xdr:colOff>
      <xdr:row>7</xdr:row>
      <xdr:rowOff>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</xdr:row>
      <xdr:rowOff>0</xdr:rowOff>
    </xdr:from>
    <xdr:to>
      <xdr:col>23</xdr:col>
      <xdr:colOff>281940</xdr:colOff>
      <xdr:row>7</xdr:row>
      <xdr:rowOff>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</xdr:row>
      <xdr:rowOff>0</xdr:rowOff>
    </xdr:from>
    <xdr:to>
      <xdr:col>28</xdr:col>
      <xdr:colOff>281940</xdr:colOff>
      <xdr:row>7</xdr:row>
      <xdr:rowOff>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</xdr:row>
      <xdr:rowOff>0</xdr:rowOff>
    </xdr:from>
    <xdr:to>
      <xdr:col>33</xdr:col>
      <xdr:colOff>281940</xdr:colOff>
      <xdr:row>7</xdr:row>
      <xdr:rowOff>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</xdr:row>
      <xdr:rowOff>0</xdr:rowOff>
    </xdr:from>
    <xdr:to>
      <xdr:col>38</xdr:col>
      <xdr:colOff>281940</xdr:colOff>
      <xdr:row>7</xdr:row>
      <xdr:rowOff>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</xdr:row>
      <xdr:rowOff>0</xdr:rowOff>
    </xdr:from>
    <xdr:to>
      <xdr:col>43</xdr:col>
      <xdr:colOff>281940</xdr:colOff>
      <xdr:row>7</xdr:row>
      <xdr:rowOff>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</xdr:row>
      <xdr:rowOff>0</xdr:rowOff>
    </xdr:from>
    <xdr:to>
      <xdr:col>48</xdr:col>
      <xdr:colOff>281940</xdr:colOff>
      <xdr:row>7</xdr:row>
      <xdr:rowOff>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</xdr:row>
      <xdr:rowOff>0</xdr:rowOff>
    </xdr:from>
    <xdr:to>
      <xdr:col>3</xdr:col>
      <xdr:colOff>281940</xdr:colOff>
      <xdr:row>12</xdr:row>
      <xdr:rowOff>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</xdr:row>
      <xdr:rowOff>0</xdr:rowOff>
    </xdr:from>
    <xdr:to>
      <xdr:col>8</xdr:col>
      <xdr:colOff>281940</xdr:colOff>
      <xdr:row>12</xdr:row>
      <xdr:rowOff>0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</xdr:row>
      <xdr:rowOff>0</xdr:rowOff>
    </xdr:from>
    <xdr:to>
      <xdr:col>13</xdr:col>
      <xdr:colOff>281940</xdr:colOff>
      <xdr:row>12</xdr:row>
      <xdr:rowOff>0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11</xdr:row>
      <xdr:rowOff>0</xdr:rowOff>
    </xdr:from>
    <xdr:to>
      <xdr:col>18</xdr:col>
      <xdr:colOff>281940</xdr:colOff>
      <xdr:row>12</xdr:row>
      <xdr:rowOff>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11</xdr:row>
      <xdr:rowOff>0</xdr:rowOff>
    </xdr:from>
    <xdr:to>
      <xdr:col>23</xdr:col>
      <xdr:colOff>281940</xdr:colOff>
      <xdr:row>12</xdr:row>
      <xdr:rowOff>0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11</xdr:row>
      <xdr:rowOff>0</xdr:rowOff>
    </xdr:from>
    <xdr:to>
      <xdr:col>28</xdr:col>
      <xdr:colOff>281940</xdr:colOff>
      <xdr:row>12</xdr:row>
      <xdr:rowOff>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11</xdr:row>
      <xdr:rowOff>0</xdr:rowOff>
    </xdr:from>
    <xdr:to>
      <xdr:col>33</xdr:col>
      <xdr:colOff>281940</xdr:colOff>
      <xdr:row>12</xdr:row>
      <xdr:rowOff>0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11</xdr:row>
      <xdr:rowOff>0</xdr:rowOff>
    </xdr:from>
    <xdr:to>
      <xdr:col>38</xdr:col>
      <xdr:colOff>281940</xdr:colOff>
      <xdr:row>12</xdr:row>
      <xdr:rowOff>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11</xdr:row>
      <xdr:rowOff>0</xdr:rowOff>
    </xdr:from>
    <xdr:to>
      <xdr:col>43</xdr:col>
      <xdr:colOff>281940</xdr:colOff>
      <xdr:row>12</xdr:row>
      <xdr:rowOff>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11</xdr:row>
      <xdr:rowOff>0</xdr:rowOff>
    </xdr:from>
    <xdr:to>
      <xdr:col>48</xdr:col>
      <xdr:colOff>281940</xdr:colOff>
      <xdr:row>12</xdr:row>
      <xdr:rowOff>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16</xdr:row>
      <xdr:rowOff>0</xdr:rowOff>
    </xdr:from>
    <xdr:to>
      <xdr:col>3</xdr:col>
      <xdr:colOff>281940</xdr:colOff>
      <xdr:row>17</xdr:row>
      <xdr:rowOff>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16</xdr:row>
      <xdr:rowOff>0</xdr:rowOff>
    </xdr:from>
    <xdr:to>
      <xdr:col>8</xdr:col>
      <xdr:colOff>281940</xdr:colOff>
      <xdr:row>17</xdr:row>
      <xdr:rowOff>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16</xdr:row>
      <xdr:rowOff>0</xdr:rowOff>
    </xdr:from>
    <xdr:to>
      <xdr:col>13</xdr:col>
      <xdr:colOff>281940</xdr:colOff>
      <xdr:row>17</xdr:row>
      <xdr:rowOff>0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16</xdr:row>
      <xdr:rowOff>0</xdr:rowOff>
    </xdr:from>
    <xdr:to>
      <xdr:col>18</xdr:col>
      <xdr:colOff>281940</xdr:colOff>
      <xdr:row>17</xdr:row>
      <xdr:rowOff>0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16</xdr:row>
      <xdr:rowOff>0</xdr:rowOff>
    </xdr:from>
    <xdr:to>
      <xdr:col>23</xdr:col>
      <xdr:colOff>281940</xdr:colOff>
      <xdr:row>17</xdr:row>
      <xdr:rowOff>0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16</xdr:row>
      <xdr:rowOff>0</xdr:rowOff>
    </xdr:from>
    <xdr:to>
      <xdr:col>28</xdr:col>
      <xdr:colOff>281940</xdr:colOff>
      <xdr:row>17</xdr:row>
      <xdr:rowOff>0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16</xdr:row>
      <xdr:rowOff>0</xdr:rowOff>
    </xdr:from>
    <xdr:to>
      <xdr:col>33</xdr:col>
      <xdr:colOff>281940</xdr:colOff>
      <xdr:row>17</xdr:row>
      <xdr:rowOff>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16</xdr:row>
      <xdr:rowOff>0</xdr:rowOff>
    </xdr:from>
    <xdr:to>
      <xdr:col>38</xdr:col>
      <xdr:colOff>281940</xdr:colOff>
      <xdr:row>17</xdr:row>
      <xdr:rowOff>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16</xdr:row>
      <xdr:rowOff>0</xdr:rowOff>
    </xdr:from>
    <xdr:to>
      <xdr:col>43</xdr:col>
      <xdr:colOff>281940</xdr:colOff>
      <xdr:row>16</xdr:row>
      <xdr:rowOff>1120140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455920"/>
          <a:ext cx="1143000" cy="112014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16</xdr:row>
      <xdr:rowOff>0</xdr:rowOff>
    </xdr:from>
    <xdr:to>
      <xdr:col>48</xdr:col>
      <xdr:colOff>281940</xdr:colOff>
      <xdr:row>17</xdr:row>
      <xdr:rowOff>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21</xdr:row>
      <xdr:rowOff>0</xdr:rowOff>
    </xdr:from>
    <xdr:to>
      <xdr:col>3</xdr:col>
      <xdr:colOff>281940</xdr:colOff>
      <xdr:row>22</xdr:row>
      <xdr:rowOff>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21</xdr:row>
      <xdr:rowOff>0</xdr:rowOff>
    </xdr:from>
    <xdr:to>
      <xdr:col>8</xdr:col>
      <xdr:colOff>281940</xdr:colOff>
      <xdr:row>22</xdr:row>
      <xdr:rowOff>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21</xdr:row>
      <xdr:rowOff>0</xdr:rowOff>
    </xdr:from>
    <xdr:to>
      <xdr:col>13</xdr:col>
      <xdr:colOff>281940</xdr:colOff>
      <xdr:row>22</xdr:row>
      <xdr:rowOff>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21</xdr:row>
      <xdr:rowOff>0</xdr:rowOff>
    </xdr:from>
    <xdr:to>
      <xdr:col>18</xdr:col>
      <xdr:colOff>281940</xdr:colOff>
      <xdr:row>22</xdr:row>
      <xdr:rowOff>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21</xdr:row>
      <xdr:rowOff>0</xdr:rowOff>
    </xdr:from>
    <xdr:to>
      <xdr:col>23</xdr:col>
      <xdr:colOff>281940</xdr:colOff>
      <xdr:row>22</xdr:row>
      <xdr:rowOff>0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21</xdr:row>
      <xdr:rowOff>0</xdr:rowOff>
    </xdr:from>
    <xdr:to>
      <xdr:col>28</xdr:col>
      <xdr:colOff>281940</xdr:colOff>
      <xdr:row>22</xdr:row>
      <xdr:rowOff>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21</xdr:row>
      <xdr:rowOff>0</xdr:rowOff>
    </xdr:from>
    <xdr:to>
      <xdr:col>33</xdr:col>
      <xdr:colOff>281940</xdr:colOff>
      <xdr:row>22</xdr:row>
      <xdr:rowOff>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21</xdr:row>
      <xdr:rowOff>0</xdr:rowOff>
    </xdr:from>
    <xdr:to>
      <xdr:col>38</xdr:col>
      <xdr:colOff>281940</xdr:colOff>
      <xdr:row>22</xdr:row>
      <xdr:rowOff>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21</xdr:row>
      <xdr:rowOff>0</xdr:rowOff>
    </xdr:from>
    <xdr:to>
      <xdr:col>43</xdr:col>
      <xdr:colOff>281940</xdr:colOff>
      <xdr:row>22</xdr:row>
      <xdr:rowOff>0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21</xdr:row>
      <xdr:rowOff>0</xdr:rowOff>
    </xdr:from>
    <xdr:to>
      <xdr:col>48</xdr:col>
      <xdr:colOff>281940</xdr:colOff>
      <xdr:row>22</xdr:row>
      <xdr:rowOff>0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26</xdr:row>
      <xdr:rowOff>0</xdr:rowOff>
    </xdr:from>
    <xdr:to>
      <xdr:col>3</xdr:col>
      <xdr:colOff>281940</xdr:colOff>
      <xdr:row>27</xdr:row>
      <xdr:rowOff>0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26</xdr:row>
      <xdr:rowOff>0</xdr:rowOff>
    </xdr:from>
    <xdr:to>
      <xdr:col>8</xdr:col>
      <xdr:colOff>281940</xdr:colOff>
      <xdr:row>27</xdr:row>
      <xdr:rowOff>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26</xdr:row>
      <xdr:rowOff>0</xdr:rowOff>
    </xdr:from>
    <xdr:to>
      <xdr:col>13</xdr:col>
      <xdr:colOff>281940</xdr:colOff>
      <xdr:row>27</xdr:row>
      <xdr:rowOff>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26</xdr:row>
      <xdr:rowOff>0</xdr:rowOff>
    </xdr:from>
    <xdr:to>
      <xdr:col>18</xdr:col>
      <xdr:colOff>281940</xdr:colOff>
      <xdr:row>27</xdr:row>
      <xdr:rowOff>0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26</xdr:row>
      <xdr:rowOff>0</xdr:rowOff>
    </xdr:from>
    <xdr:to>
      <xdr:col>23</xdr:col>
      <xdr:colOff>281940</xdr:colOff>
      <xdr:row>27</xdr:row>
      <xdr:rowOff>0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26</xdr:row>
      <xdr:rowOff>0</xdr:rowOff>
    </xdr:from>
    <xdr:to>
      <xdr:col>28</xdr:col>
      <xdr:colOff>281940</xdr:colOff>
      <xdr:row>27</xdr:row>
      <xdr:rowOff>0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26</xdr:row>
      <xdr:rowOff>0</xdr:rowOff>
    </xdr:from>
    <xdr:to>
      <xdr:col>33</xdr:col>
      <xdr:colOff>281940</xdr:colOff>
      <xdr:row>27</xdr:row>
      <xdr:rowOff>0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26</xdr:row>
      <xdr:rowOff>0</xdr:rowOff>
    </xdr:from>
    <xdr:to>
      <xdr:col>38</xdr:col>
      <xdr:colOff>281940</xdr:colOff>
      <xdr:row>27</xdr:row>
      <xdr:rowOff>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26</xdr:row>
      <xdr:rowOff>0</xdr:rowOff>
    </xdr:from>
    <xdr:to>
      <xdr:col>43</xdr:col>
      <xdr:colOff>281940</xdr:colOff>
      <xdr:row>27</xdr:row>
      <xdr:rowOff>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26</xdr:row>
      <xdr:rowOff>0</xdr:rowOff>
    </xdr:from>
    <xdr:to>
      <xdr:col>48</xdr:col>
      <xdr:colOff>281940</xdr:colOff>
      <xdr:row>27</xdr:row>
      <xdr:rowOff>0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31</xdr:row>
      <xdr:rowOff>0</xdr:rowOff>
    </xdr:from>
    <xdr:to>
      <xdr:col>3</xdr:col>
      <xdr:colOff>281940</xdr:colOff>
      <xdr:row>32</xdr:row>
      <xdr:rowOff>0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31</xdr:row>
      <xdr:rowOff>0</xdr:rowOff>
    </xdr:from>
    <xdr:to>
      <xdr:col>8</xdr:col>
      <xdr:colOff>281940</xdr:colOff>
      <xdr:row>32</xdr:row>
      <xdr:rowOff>0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31</xdr:row>
      <xdr:rowOff>0</xdr:rowOff>
    </xdr:from>
    <xdr:to>
      <xdr:col>13</xdr:col>
      <xdr:colOff>281940</xdr:colOff>
      <xdr:row>32</xdr:row>
      <xdr:rowOff>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31</xdr:row>
      <xdr:rowOff>0</xdr:rowOff>
    </xdr:from>
    <xdr:to>
      <xdr:col>18</xdr:col>
      <xdr:colOff>281940</xdr:colOff>
      <xdr:row>32</xdr:row>
      <xdr:rowOff>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31</xdr:row>
      <xdr:rowOff>0</xdr:rowOff>
    </xdr:from>
    <xdr:to>
      <xdr:col>23</xdr:col>
      <xdr:colOff>281940</xdr:colOff>
      <xdr:row>32</xdr:row>
      <xdr:rowOff>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31</xdr:row>
      <xdr:rowOff>0</xdr:rowOff>
    </xdr:from>
    <xdr:to>
      <xdr:col>28</xdr:col>
      <xdr:colOff>281940</xdr:colOff>
      <xdr:row>32</xdr:row>
      <xdr:rowOff>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31</xdr:row>
      <xdr:rowOff>0</xdr:rowOff>
    </xdr:from>
    <xdr:to>
      <xdr:col>33</xdr:col>
      <xdr:colOff>281940</xdr:colOff>
      <xdr:row>32</xdr:row>
      <xdr:rowOff>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31</xdr:row>
      <xdr:rowOff>0</xdr:rowOff>
    </xdr:from>
    <xdr:to>
      <xdr:col>38</xdr:col>
      <xdr:colOff>281940</xdr:colOff>
      <xdr:row>32</xdr:row>
      <xdr:rowOff>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31</xdr:row>
      <xdr:rowOff>0</xdr:rowOff>
    </xdr:from>
    <xdr:to>
      <xdr:col>43</xdr:col>
      <xdr:colOff>281940</xdr:colOff>
      <xdr:row>32</xdr:row>
      <xdr:rowOff>0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31</xdr:row>
      <xdr:rowOff>0</xdr:rowOff>
    </xdr:from>
    <xdr:to>
      <xdr:col>48</xdr:col>
      <xdr:colOff>281940</xdr:colOff>
      <xdr:row>32</xdr:row>
      <xdr:rowOff>0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36</xdr:row>
      <xdr:rowOff>0</xdr:rowOff>
    </xdr:from>
    <xdr:to>
      <xdr:col>3</xdr:col>
      <xdr:colOff>281940</xdr:colOff>
      <xdr:row>37</xdr:row>
      <xdr:rowOff>0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36</xdr:row>
      <xdr:rowOff>0</xdr:rowOff>
    </xdr:from>
    <xdr:to>
      <xdr:col>8</xdr:col>
      <xdr:colOff>281940</xdr:colOff>
      <xdr:row>37</xdr:row>
      <xdr:rowOff>0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36</xdr:row>
      <xdr:rowOff>0</xdr:rowOff>
    </xdr:from>
    <xdr:to>
      <xdr:col>13</xdr:col>
      <xdr:colOff>281940</xdr:colOff>
      <xdr:row>37</xdr:row>
      <xdr:rowOff>0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36</xdr:row>
      <xdr:rowOff>0</xdr:rowOff>
    </xdr:from>
    <xdr:to>
      <xdr:col>18</xdr:col>
      <xdr:colOff>281940</xdr:colOff>
      <xdr:row>37</xdr:row>
      <xdr:rowOff>0</xdr:rowOff>
    </xdr:to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36</xdr:row>
      <xdr:rowOff>0</xdr:rowOff>
    </xdr:from>
    <xdr:to>
      <xdr:col>23</xdr:col>
      <xdr:colOff>281940</xdr:colOff>
      <xdr:row>37</xdr:row>
      <xdr:rowOff>0</xdr:rowOff>
    </xdr:to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36</xdr:row>
      <xdr:rowOff>0</xdr:rowOff>
    </xdr:from>
    <xdr:to>
      <xdr:col>28</xdr:col>
      <xdr:colOff>281940</xdr:colOff>
      <xdr:row>37</xdr:row>
      <xdr:rowOff>0</xdr:rowOff>
    </xdr:to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36</xdr:row>
      <xdr:rowOff>0</xdr:rowOff>
    </xdr:from>
    <xdr:to>
      <xdr:col>33</xdr:col>
      <xdr:colOff>281940</xdr:colOff>
      <xdr:row>37</xdr:row>
      <xdr:rowOff>0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36</xdr:row>
      <xdr:rowOff>0</xdr:rowOff>
    </xdr:from>
    <xdr:to>
      <xdr:col>38</xdr:col>
      <xdr:colOff>281940</xdr:colOff>
      <xdr:row>37</xdr:row>
      <xdr:rowOff>0</xdr:rowOff>
    </xdr:to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36</xdr:row>
      <xdr:rowOff>0</xdr:rowOff>
    </xdr:from>
    <xdr:to>
      <xdr:col>43</xdr:col>
      <xdr:colOff>281940</xdr:colOff>
      <xdr:row>37</xdr:row>
      <xdr:rowOff>0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36</xdr:row>
      <xdr:rowOff>0</xdr:rowOff>
    </xdr:from>
    <xdr:to>
      <xdr:col>48</xdr:col>
      <xdr:colOff>281940</xdr:colOff>
      <xdr:row>37</xdr:row>
      <xdr:rowOff>0</xdr:rowOff>
    </xdr:to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41</xdr:row>
      <xdr:rowOff>0</xdr:rowOff>
    </xdr:from>
    <xdr:to>
      <xdr:col>3</xdr:col>
      <xdr:colOff>281940</xdr:colOff>
      <xdr:row>42</xdr:row>
      <xdr:rowOff>0</xdr:rowOff>
    </xdr:to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41</xdr:row>
      <xdr:rowOff>0</xdr:rowOff>
    </xdr:from>
    <xdr:to>
      <xdr:col>8</xdr:col>
      <xdr:colOff>281940</xdr:colOff>
      <xdr:row>42</xdr:row>
      <xdr:rowOff>0</xdr:rowOff>
    </xdr:to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41</xdr:row>
      <xdr:rowOff>0</xdr:rowOff>
    </xdr:from>
    <xdr:to>
      <xdr:col>13</xdr:col>
      <xdr:colOff>281940</xdr:colOff>
      <xdr:row>42</xdr:row>
      <xdr:rowOff>0</xdr:rowOff>
    </xdr:to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41</xdr:row>
      <xdr:rowOff>0</xdr:rowOff>
    </xdr:from>
    <xdr:to>
      <xdr:col>18</xdr:col>
      <xdr:colOff>281940</xdr:colOff>
      <xdr:row>42</xdr:row>
      <xdr:rowOff>0</xdr:rowOff>
    </xdr:to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41</xdr:row>
      <xdr:rowOff>0</xdr:rowOff>
    </xdr:from>
    <xdr:to>
      <xdr:col>23</xdr:col>
      <xdr:colOff>281940</xdr:colOff>
      <xdr:row>42</xdr:row>
      <xdr:rowOff>0</xdr:rowOff>
    </xdr:to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41</xdr:row>
      <xdr:rowOff>0</xdr:rowOff>
    </xdr:from>
    <xdr:to>
      <xdr:col>28</xdr:col>
      <xdr:colOff>281940</xdr:colOff>
      <xdr:row>42</xdr:row>
      <xdr:rowOff>0</xdr:rowOff>
    </xdr:to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41</xdr:row>
      <xdr:rowOff>0</xdr:rowOff>
    </xdr:from>
    <xdr:to>
      <xdr:col>33</xdr:col>
      <xdr:colOff>281940</xdr:colOff>
      <xdr:row>42</xdr:row>
      <xdr:rowOff>0</xdr:rowOff>
    </xdr:to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41</xdr:row>
      <xdr:rowOff>0</xdr:rowOff>
    </xdr:from>
    <xdr:to>
      <xdr:col>38</xdr:col>
      <xdr:colOff>281940</xdr:colOff>
      <xdr:row>42</xdr:row>
      <xdr:rowOff>0</xdr:rowOff>
    </xdr:to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41</xdr:row>
      <xdr:rowOff>0</xdr:rowOff>
    </xdr:from>
    <xdr:to>
      <xdr:col>43</xdr:col>
      <xdr:colOff>281940</xdr:colOff>
      <xdr:row>42</xdr:row>
      <xdr:rowOff>0</xdr:rowOff>
    </xdr:to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41</xdr:row>
      <xdr:rowOff>0</xdr:rowOff>
    </xdr:from>
    <xdr:to>
      <xdr:col>48</xdr:col>
      <xdr:colOff>281940</xdr:colOff>
      <xdr:row>42</xdr:row>
      <xdr:rowOff>0</xdr:rowOff>
    </xdr:to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46</xdr:row>
      <xdr:rowOff>0</xdr:rowOff>
    </xdr:from>
    <xdr:to>
      <xdr:col>3</xdr:col>
      <xdr:colOff>281940</xdr:colOff>
      <xdr:row>47</xdr:row>
      <xdr:rowOff>0</xdr:rowOff>
    </xdr:to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46</xdr:row>
      <xdr:rowOff>0</xdr:rowOff>
    </xdr:from>
    <xdr:to>
      <xdr:col>8</xdr:col>
      <xdr:colOff>281940</xdr:colOff>
      <xdr:row>47</xdr:row>
      <xdr:rowOff>0</xdr:rowOff>
    </xdr:to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46</xdr:row>
      <xdr:rowOff>0</xdr:rowOff>
    </xdr:from>
    <xdr:to>
      <xdr:col>13</xdr:col>
      <xdr:colOff>281940</xdr:colOff>
      <xdr:row>47</xdr:row>
      <xdr:rowOff>0</xdr:rowOff>
    </xdr:to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46</xdr:row>
      <xdr:rowOff>0</xdr:rowOff>
    </xdr:from>
    <xdr:to>
      <xdr:col>18</xdr:col>
      <xdr:colOff>281940</xdr:colOff>
      <xdr:row>47</xdr:row>
      <xdr:rowOff>0</xdr:rowOff>
    </xdr:to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46</xdr:row>
      <xdr:rowOff>0</xdr:rowOff>
    </xdr:from>
    <xdr:to>
      <xdr:col>23</xdr:col>
      <xdr:colOff>281940</xdr:colOff>
      <xdr:row>47</xdr:row>
      <xdr:rowOff>0</xdr:rowOff>
    </xdr:to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46</xdr:row>
      <xdr:rowOff>0</xdr:rowOff>
    </xdr:from>
    <xdr:to>
      <xdr:col>28</xdr:col>
      <xdr:colOff>281940</xdr:colOff>
      <xdr:row>47</xdr:row>
      <xdr:rowOff>0</xdr:rowOff>
    </xdr:to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46</xdr:row>
      <xdr:rowOff>0</xdr:rowOff>
    </xdr:from>
    <xdr:to>
      <xdr:col>33</xdr:col>
      <xdr:colOff>281940</xdr:colOff>
      <xdr:row>47</xdr:row>
      <xdr:rowOff>0</xdr:rowOff>
    </xdr:to>
    <xdr:pic>
      <xdr:nvPicPr>
        <xdr:cNvPr id="98" name="Immagine 9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46</xdr:row>
      <xdr:rowOff>0</xdr:rowOff>
    </xdr:from>
    <xdr:to>
      <xdr:col>38</xdr:col>
      <xdr:colOff>281940</xdr:colOff>
      <xdr:row>47</xdr:row>
      <xdr:rowOff>0</xdr:rowOff>
    </xdr:to>
    <xdr:pic>
      <xdr:nvPicPr>
        <xdr:cNvPr id="99" name="Immagine 9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46</xdr:row>
      <xdr:rowOff>0</xdr:rowOff>
    </xdr:from>
    <xdr:to>
      <xdr:col>43</xdr:col>
      <xdr:colOff>281940</xdr:colOff>
      <xdr:row>47</xdr:row>
      <xdr:rowOff>0</xdr:rowOff>
    </xdr:to>
    <xdr:pic>
      <xdr:nvPicPr>
        <xdr:cNvPr id="100" name="Immagine 9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46</xdr:row>
      <xdr:rowOff>0</xdr:rowOff>
    </xdr:from>
    <xdr:to>
      <xdr:col>48</xdr:col>
      <xdr:colOff>281940</xdr:colOff>
      <xdr:row>47</xdr:row>
      <xdr:rowOff>0</xdr:rowOff>
    </xdr:to>
    <xdr:pic>
      <xdr:nvPicPr>
        <xdr:cNvPr id="101" name="Immagine 10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51</xdr:row>
      <xdr:rowOff>0</xdr:rowOff>
    </xdr:from>
    <xdr:to>
      <xdr:col>3</xdr:col>
      <xdr:colOff>281940</xdr:colOff>
      <xdr:row>52</xdr:row>
      <xdr:rowOff>0</xdr:rowOff>
    </xdr:to>
    <xdr:pic>
      <xdr:nvPicPr>
        <xdr:cNvPr id="102" name="Immagine 10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51</xdr:row>
      <xdr:rowOff>0</xdr:rowOff>
    </xdr:from>
    <xdr:to>
      <xdr:col>8</xdr:col>
      <xdr:colOff>281940</xdr:colOff>
      <xdr:row>52</xdr:row>
      <xdr:rowOff>0</xdr:rowOff>
    </xdr:to>
    <xdr:pic>
      <xdr:nvPicPr>
        <xdr:cNvPr id="103" name="Immagine 10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51</xdr:row>
      <xdr:rowOff>0</xdr:rowOff>
    </xdr:from>
    <xdr:to>
      <xdr:col>13</xdr:col>
      <xdr:colOff>281940</xdr:colOff>
      <xdr:row>52</xdr:row>
      <xdr:rowOff>0</xdr:rowOff>
    </xdr:to>
    <xdr:pic>
      <xdr:nvPicPr>
        <xdr:cNvPr id="104" name="Immagine 10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51</xdr:row>
      <xdr:rowOff>0</xdr:rowOff>
    </xdr:from>
    <xdr:to>
      <xdr:col>18</xdr:col>
      <xdr:colOff>281940</xdr:colOff>
      <xdr:row>52</xdr:row>
      <xdr:rowOff>0</xdr:rowOff>
    </xdr:to>
    <xdr:pic>
      <xdr:nvPicPr>
        <xdr:cNvPr id="105" name="Immagine 10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51</xdr:row>
      <xdr:rowOff>0</xdr:rowOff>
    </xdr:from>
    <xdr:to>
      <xdr:col>23</xdr:col>
      <xdr:colOff>281940</xdr:colOff>
      <xdr:row>52</xdr:row>
      <xdr:rowOff>0</xdr:rowOff>
    </xdr:to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51</xdr:row>
      <xdr:rowOff>0</xdr:rowOff>
    </xdr:from>
    <xdr:to>
      <xdr:col>28</xdr:col>
      <xdr:colOff>281940</xdr:colOff>
      <xdr:row>52</xdr:row>
      <xdr:rowOff>0</xdr:rowOff>
    </xdr:to>
    <xdr:pic>
      <xdr:nvPicPr>
        <xdr:cNvPr id="107" name="Immagine 1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51</xdr:row>
      <xdr:rowOff>0</xdr:rowOff>
    </xdr:from>
    <xdr:to>
      <xdr:col>33</xdr:col>
      <xdr:colOff>281940</xdr:colOff>
      <xdr:row>52</xdr:row>
      <xdr:rowOff>0</xdr:rowOff>
    </xdr:to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51</xdr:row>
      <xdr:rowOff>0</xdr:rowOff>
    </xdr:from>
    <xdr:to>
      <xdr:col>38</xdr:col>
      <xdr:colOff>281940</xdr:colOff>
      <xdr:row>52</xdr:row>
      <xdr:rowOff>0</xdr:rowOff>
    </xdr:to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51</xdr:row>
      <xdr:rowOff>0</xdr:rowOff>
    </xdr:from>
    <xdr:to>
      <xdr:col>43</xdr:col>
      <xdr:colOff>281940</xdr:colOff>
      <xdr:row>52</xdr:row>
      <xdr:rowOff>0</xdr:rowOff>
    </xdr:to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51</xdr:row>
      <xdr:rowOff>0</xdr:rowOff>
    </xdr:from>
    <xdr:to>
      <xdr:col>48</xdr:col>
      <xdr:colOff>281940</xdr:colOff>
      <xdr:row>52</xdr:row>
      <xdr:rowOff>0</xdr:rowOff>
    </xdr:to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56</xdr:row>
      <xdr:rowOff>0</xdr:rowOff>
    </xdr:from>
    <xdr:to>
      <xdr:col>3</xdr:col>
      <xdr:colOff>281940</xdr:colOff>
      <xdr:row>57</xdr:row>
      <xdr:rowOff>0</xdr:rowOff>
    </xdr:to>
    <xdr:pic>
      <xdr:nvPicPr>
        <xdr:cNvPr id="112" name="Immagine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56</xdr:row>
      <xdr:rowOff>0</xdr:rowOff>
    </xdr:from>
    <xdr:to>
      <xdr:col>8</xdr:col>
      <xdr:colOff>281940</xdr:colOff>
      <xdr:row>57</xdr:row>
      <xdr:rowOff>0</xdr:rowOff>
    </xdr:to>
    <xdr:pic>
      <xdr:nvPicPr>
        <xdr:cNvPr id="113" name="Immagine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56</xdr:row>
      <xdr:rowOff>0</xdr:rowOff>
    </xdr:from>
    <xdr:to>
      <xdr:col>13</xdr:col>
      <xdr:colOff>281940</xdr:colOff>
      <xdr:row>57</xdr:row>
      <xdr:rowOff>0</xdr:rowOff>
    </xdr:to>
    <xdr:pic>
      <xdr:nvPicPr>
        <xdr:cNvPr id="114" name="Immagine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56</xdr:row>
      <xdr:rowOff>0</xdr:rowOff>
    </xdr:from>
    <xdr:to>
      <xdr:col>18</xdr:col>
      <xdr:colOff>281940</xdr:colOff>
      <xdr:row>57</xdr:row>
      <xdr:rowOff>0</xdr:rowOff>
    </xdr:to>
    <xdr:pic>
      <xdr:nvPicPr>
        <xdr:cNvPr id="115" name="Immagine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56</xdr:row>
      <xdr:rowOff>0</xdr:rowOff>
    </xdr:from>
    <xdr:to>
      <xdr:col>23</xdr:col>
      <xdr:colOff>281940</xdr:colOff>
      <xdr:row>57</xdr:row>
      <xdr:rowOff>0</xdr:rowOff>
    </xdr:to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56</xdr:row>
      <xdr:rowOff>0</xdr:rowOff>
    </xdr:from>
    <xdr:to>
      <xdr:col>28</xdr:col>
      <xdr:colOff>281940</xdr:colOff>
      <xdr:row>57</xdr:row>
      <xdr:rowOff>0</xdr:rowOff>
    </xdr:to>
    <xdr:pic>
      <xdr:nvPicPr>
        <xdr:cNvPr id="117" name="Immagine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56</xdr:row>
      <xdr:rowOff>0</xdr:rowOff>
    </xdr:from>
    <xdr:to>
      <xdr:col>33</xdr:col>
      <xdr:colOff>281940</xdr:colOff>
      <xdr:row>57</xdr:row>
      <xdr:rowOff>0</xdr:rowOff>
    </xdr:to>
    <xdr:pic>
      <xdr:nvPicPr>
        <xdr:cNvPr id="118" name="Immagine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56</xdr:row>
      <xdr:rowOff>0</xdr:rowOff>
    </xdr:from>
    <xdr:to>
      <xdr:col>38</xdr:col>
      <xdr:colOff>281940</xdr:colOff>
      <xdr:row>57</xdr:row>
      <xdr:rowOff>0</xdr:rowOff>
    </xdr:to>
    <xdr:pic>
      <xdr:nvPicPr>
        <xdr:cNvPr id="119" name="Immagine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56</xdr:row>
      <xdr:rowOff>0</xdr:rowOff>
    </xdr:from>
    <xdr:to>
      <xdr:col>43</xdr:col>
      <xdr:colOff>281940</xdr:colOff>
      <xdr:row>57</xdr:row>
      <xdr:rowOff>0</xdr:rowOff>
    </xdr:to>
    <xdr:pic>
      <xdr:nvPicPr>
        <xdr:cNvPr id="120" name="Immagine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56</xdr:row>
      <xdr:rowOff>0</xdr:rowOff>
    </xdr:from>
    <xdr:to>
      <xdr:col>48</xdr:col>
      <xdr:colOff>281940</xdr:colOff>
      <xdr:row>57</xdr:row>
      <xdr:rowOff>0</xdr:rowOff>
    </xdr:to>
    <xdr:pic>
      <xdr:nvPicPr>
        <xdr:cNvPr id="121" name="Immagine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61</xdr:row>
      <xdr:rowOff>0</xdr:rowOff>
    </xdr:from>
    <xdr:to>
      <xdr:col>3</xdr:col>
      <xdr:colOff>281940</xdr:colOff>
      <xdr:row>62</xdr:row>
      <xdr:rowOff>0</xdr:rowOff>
    </xdr:to>
    <xdr:pic>
      <xdr:nvPicPr>
        <xdr:cNvPr id="122" name="Immagine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61</xdr:row>
      <xdr:rowOff>0</xdr:rowOff>
    </xdr:from>
    <xdr:to>
      <xdr:col>8</xdr:col>
      <xdr:colOff>281940</xdr:colOff>
      <xdr:row>62</xdr:row>
      <xdr:rowOff>0</xdr:rowOff>
    </xdr:to>
    <xdr:pic>
      <xdr:nvPicPr>
        <xdr:cNvPr id="123" name="Immagine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61</xdr:row>
      <xdr:rowOff>0</xdr:rowOff>
    </xdr:from>
    <xdr:to>
      <xdr:col>13</xdr:col>
      <xdr:colOff>281940</xdr:colOff>
      <xdr:row>62</xdr:row>
      <xdr:rowOff>0</xdr:rowOff>
    </xdr:to>
    <xdr:pic>
      <xdr:nvPicPr>
        <xdr:cNvPr id="124" name="Immagine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61</xdr:row>
      <xdr:rowOff>0</xdr:rowOff>
    </xdr:from>
    <xdr:to>
      <xdr:col>18</xdr:col>
      <xdr:colOff>281940</xdr:colOff>
      <xdr:row>62</xdr:row>
      <xdr:rowOff>0</xdr:rowOff>
    </xdr:to>
    <xdr:pic>
      <xdr:nvPicPr>
        <xdr:cNvPr id="125" name="Immagine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61</xdr:row>
      <xdr:rowOff>0</xdr:rowOff>
    </xdr:from>
    <xdr:to>
      <xdr:col>23</xdr:col>
      <xdr:colOff>281940</xdr:colOff>
      <xdr:row>62</xdr:row>
      <xdr:rowOff>0</xdr:rowOff>
    </xdr:to>
    <xdr:pic>
      <xdr:nvPicPr>
        <xdr:cNvPr id="126" name="Immagine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61</xdr:row>
      <xdr:rowOff>0</xdr:rowOff>
    </xdr:from>
    <xdr:to>
      <xdr:col>28</xdr:col>
      <xdr:colOff>281940</xdr:colOff>
      <xdr:row>62</xdr:row>
      <xdr:rowOff>0</xdr:rowOff>
    </xdr:to>
    <xdr:pic>
      <xdr:nvPicPr>
        <xdr:cNvPr id="127" name="Immagine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61</xdr:row>
      <xdr:rowOff>0</xdr:rowOff>
    </xdr:from>
    <xdr:to>
      <xdr:col>33</xdr:col>
      <xdr:colOff>281940</xdr:colOff>
      <xdr:row>62</xdr:row>
      <xdr:rowOff>0</xdr:rowOff>
    </xdr:to>
    <xdr:pic>
      <xdr:nvPicPr>
        <xdr:cNvPr id="128" name="Immagine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61</xdr:row>
      <xdr:rowOff>0</xdr:rowOff>
    </xdr:from>
    <xdr:to>
      <xdr:col>38</xdr:col>
      <xdr:colOff>281940</xdr:colOff>
      <xdr:row>62</xdr:row>
      <xdr:rowOff>0</xdr:rowOff>
    </xdr:to>
    <xdr:pic>
      <xdr:nvPicPr>
        <xdr:cNvPr id="129" name="Immagine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61</xdr:row>
      <xdr:rowOff>0</xdr:rowOff>
    </xdr:from>
    <xdr:to>
      <xdr:col>43</xdr:col>
      <xdr:colOff>281940</xdr:colOff>
      <xdr:row>62</xdr:row>
      <xdr:rowOff>0</xdr:rowOff>
    </xdr:to>
    <xdr:pic>
      <xdr:nvPicPr>
        <xdr:cNvPr id="130" name="Immagine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61</xdr:row>
      <xdr:rowOff>0</xdr:rowOff>
    </xdr:from>
    <xdr:to>
      <xdr:col>48</xdr:col>
      <xdr:colOff>281940</xdr:colOff>
      <xdr:row>62</xdr:row>
      <xdr:rowOff>0</xdr:rowOff>
    </xdr:to>
    <xdr:pic>
      <xdr:nvPicPr>
        <xdr:cNvPr id="131" name="Immagine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66</xdr:row>
      <xdr:rowOff>0</xdr:rowOff>
    </xdr:from>
    <xdr:to>
      <xdr:col>3</xdr:col>
      <xdr:colOff>281940</xdr:colOff>
      <xdr:row>67</xdr:row>
      <xdr:rowOff>0</xdr:rowOff>
    </xdr:to>
    <xdr:pic>
      <xdr:nvPicPr>
        <xdr:cNvPr id="132" name="Immagine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66</xdr:row>
      <xdr:rowOff>0</xdr:rowOff>
    </xdr:from>
    <xdr:to>
      <xdr:col>8</xdr:col>
      <xdr:colOff>281940</xdr:colOff>
      <xdr:row>67</xdr:row>
      <xdr:rowOff>0</xdr:rowOff>
    </xdr:to>
    <xdr:pic>
      <xdr:nvPicPr>
        <xdr:cNvPr id="133" name="Immagine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66</xdr:row>
      <xdr:rowOff>0</xdr:rowOff>
    </xdr:from>
    <xdr:to>
      <xdr:col>13</xdr:col>
      <xdr:colOff>281940</xdr:colOff>
      <xdr:row>67</xdr:row>
      <xdr:rowOff>0</xdr:rowOff>
    </xdr:to>
    <xdr:pic>
      <xdr:nvPicPr>
        <xdr:cNvPr id="134" name="Immagine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66</xdr:row>
      <xdr:rowOff>0</xdr:rowOff>
    </xdr:from>
    <xdr:to>
      <xdr:col>18</xdr:col>
      <xdr:colOff>281940</xdr:colOff>
      <xdr:row>67</xdr:row>
      <xdr:rowOff>0</xdr:rowOff>
    </xdr:to>
    <xdr:pic>
      <xdr:nvPicPr>
        <xdr:cNvPr id="135" name="Immagine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66</xdr:row>
      <xdr:rowOff>0</xdr:rowOff>
    </xdr:from>
    <xdr:to>
      <xdr:col>23</xdr:col>
      <xdr:colOff>281940</xdr:colOff>
      <xdr:row>67</xdr:row>
      <xdr:rowOff>0</xdr:rowOff>
    </xdr:to>
    <xdr:pic>
      <xdr:nvPicPr>
        <xdr:cNvPr id="136" name="Immagine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66</xdr:row>
      <xdr:rowOff>0</xdr:rowOff>
    </xdr:from>
    <xdr:to>
      <xdr:col>28</xdr:col>
      <xdr:colOff>281940</xdr:colOff>
      <xdr:row>67</xdr:row>
      <xdr:rowOff>0</xdr:rowOff>
    </xdr:to>
    <xdr:pic>
      <xdr:nvPicPr>
        <xdr:cNvPr id="137" name="Immagine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66</xdr:row>
      <xdr:rowOff>0</xdr:rowOff>
    </xdr:from>
    <xdr:to>
      <xdr:col>33</xdr:col>
      <xdr:colOff>281940</xdr:colOff>
      <xdr:row>67</xdr:row>
      <xdr:rowOff>0</xdr:rowOff>
    </xdr:to>
    <xdr:pic>
      <xdr:nvPicPr>
        <xdr:cNvPr id="138" name="Immagine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66</xdr:row>
      <xdr:rowOff>0</xdr:rowOff>
    </xdr:from>
    <xdr:to>
      <xdr:col>38</xdr:col>
      <xdr:colOff>281940</xdr:colOff>
      <xdr:row>67</xdr:row>
      <xdr:rowOff>0</xdr:rowOff>
    </xdr:to>
    <xdr:pic>
      <xdr:nvPicPr>
        <xdr:cNvPr id="139" name="Immagine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66</xdr:row>
      <xdr:rowOff>0</xdr:rowOff>
    </xdr:from>
    <xdr:to>
      <xdr:col>43</xdr:col>
      <xdr:colOff>281940</xdr:colOff>
      <xdr:row>67</xdr:row>
      <xdr:rowOff>0</xdr:rowOff>
    </xdr:to>
    <xdr:pic>
      <xdr:nvPicPr>
        <xdr:cNvPr id="140" name="Immagine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66</xdr:row>
      <xdr:rowOff>0</xdr:rowOff>
    </xdr:from>
    <xdr:to>
      <xdr:col>48</xdr:col>
      <xdr:colOff>281940</xdr:colOff>
      <xdr:row>67</xdr:row>
      <xdr:rowOff>0</xdr:rowOff>
    </xdr:to>
    <xdr:pic>
      <xdr:nvPicPr>
        <xdr:cNvPr id="141" name="Immagine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71</xdr:row>
      <xdr:rowOff>0</xdr:rowOff>
    </xdr:from>
    <xdr:to>
      <xdr:col>3</xdr:col>
      <xdr:colOff>281940</xdr:colOff>
      <xdr:row>72</xdr:row>
      <xdr:rowOff>0</xdr:rowOff>
    </xdr:to>
    <xdr:pic>
      <xdr:nvPicPr>
        <xdr:cNvPr id="142" name="Immagine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71</xdr:row>
      <xdr:rowOff>0</xdr:rowOff>
    </xdr:from>
    <xdr:to>
      <xdr:col>8</xdr:col>
      <xdr:colOff>281940</xdr:colOff>
      <xdr:row>72</xdr:row>
      <xdr:rowOff>0</xdr:rowOff>
    </xdr:to>
    <xdr:pic>
      <xdr:nvPicPr>
        <xdr:cNvPr id="143" name="Immagine 1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71</xdr:row>
      <xdr:rowOff>0</xdr:rowOff>
    </xdr:from>
    <xdr:to>
      <xdr:col>13</xdr:col>
      <xdr:colOff>281940</xdr:colOff>
      <xdr:row>72</xdr:row>
      <xdr:rowOff>0</xdr:rowOff>
    </xdr:to>
    <xdr:pic>
      <xdr:nvPicPr>
        <xdr:cNvPr id="144" name="Immagine 14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71</xdr:row>
      <xdr:rowOff>0</xdr:rowOff>
    </xdr:from>
    <xdr:to>
      <xdr:col>18</xdr:col>
      <xdr:colOff>281940</xdr:colOff>
      <xdr:row>72</xdr:row>
      <xdr:rowOff>0</xdr:rowOff>
    </xdr:to>
    <xdr:pic>
      <xdr:nvPicPr>
        <xdr:cNvPr id="145" name="Immagine 14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71</xdr:row>
      <xdr:rowOff>0</xdr:rowOff>
    </xdr:from>
    <xdr:to>
      <xdr:col>23</xdr:col>
      <xdr:colOff>281940</xdr:colOff>
      <xdr:row>72</xdr:row>
      <xdr:rowOff>0</xdr:rowOff>
    </xdr:to>
    <xdr:pic>
      <xdr:nvPicPr>
        <xdr:cNvPr id="146" name="Immagine 14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71</xdr:row>
      <xdr:rowOff>0</xdr:rowOff>
    </xdr:from>
    <xdr:to>
      <xdr:col>28</xdr:col>
      <xdr:colOff>281940</xdr:colOff>
      <xdr:row>72</xdr:row>
      <xdr:rowOff>0</xdr:rowOff>
    </xdr:to>
    <xdr:pic>
      <xdr:nvPicPr>
        <xdr:cNvPr id="147" name="Immagine 14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71</xdr:row>
      <xdr:rowOff>0</xdr:rowOff>
    </xdr:from>
    <xdr:to>
      <xdr:col>33</xdr:col>
      <xdr:colOff>281940</xdr:colOff>
      <xdr:row>72</xdr:row>
      <xdr:rowOff>0</xdr:rowOff>
    </xdr:to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71</xdr:row>
      <xdr:rowOff>0</xdr:rowOff>
    </xdr:from>
    <xdr:to>
      <xdr:col>38</xdr:col>
      <xdr:colOff>281940</xdr:colOff>
      <xdr:row>72</xdr:row>
      <xdr:rowOff>0</xdr:rowOff>
    </xdr:to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71</xdr:row>
      <xdr:rowOff>0</xdr:rowOff>
    </xdr:from>
    <xdr:to>
      <xdr:col>43</xdr:col>
      <xdr:colOff>281940</xdr:colOff>
      <xdr:row>72</xdr:row>
      <xdr:rowOff>0</xdr:rowOff>
    </xdr:to>
    <xdr:pic>
      <xdr:nvPicPr>
        <xdr:cNvPr id="150" name="Immagine 14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71</xdr:row>
      <xdr:rowOff>0</xdr:rowOff>
    </xdr:from>
    <xdr:to>
      <xdr:col>48</xdr:col>
      <xdr:colOff>281940</xdr:colOff>
      <xdr:row>72</xdr:row>
      <xdr:rowOff>0</xdr:rowOff>
    </xdr:to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76</xdr:row>
      <xdr:rowOff>0</xdr:rowOff>
    </xdr:from>
    <xdr:to>
      <xdr:col>3</xdr:col>
      <xdr:colOff>281940</xdr:colOff>
      <xdr:row>77</xdr:row>
      <xdr:rowOff>0</xdr:rowOff>
    </xdr:to>
    <xdr:pic>
      <xdr:nvPicPr>
        <xdr:cNvPr id="152" name="Immagine 151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76</xdr:row>
      <xdr:rowOff>0</xdr:rowOff>
    </xdr:from>
    <xdr:to>
      <xdr:col>8</xdr:col>
      <xdr:colOff>281940</xdr:colOff>
      <xdr:row>77</xdr:row>
      <xdr:rowOff>0</xdr:rowOff>
    </xdr:to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76</xdr:row>
      <xdr:rowOff>0</xdr:rowOff>
    </xdr:from>
    <xdr:to>
      <xdr:col>13</xdr:col>
      <xdr:colOff>281940</xdr:colOff>
      <xdr:row>77</xdr:row>
      <xdr:rowOff>0</xdr:rowOff>
    </xdr:to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76</xdr:row>
      <xdr:rowOff>0</xdr:rowOff>
    </xdr:from>
    <xdr:to>
      <xdr:col>18</xdr:col>
      <xdr:colOff>281940</xdr:colOff>
      <xdr:row>77</xdr:row>
      <xdr:rowOff>0</xdr:rowOff>
    </xdr:to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76</xdr:row>
      <xdr:rowOff>0</xdr:rowOff>
    </xdr:from>
    <xdr:to>
      <xdr:col>23</xdr:col>
      <xdr:colOff>281940</xdr:colOff>
      <xdr:row>77</xdr:row>
      <xdr:rowOff>0</xdr:rowOff>
    </xdr:to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76</xdr:row>
      <xdr:rowOff>0</xdr:rowOff>
    </xdr:from>
    <xdr:to>
      <xdr:col>28</xdr:col>
      <xdr:colOff>281940</xdr:colOff>
      <xdr:row>77</xdr:row>
      <xdr:rowOff>0</xdr:rowOff>
    </xdr:to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76</xdr:row>
      <xdr:rowOff>0</xdr:rowOff>
    </xdr:from>
    <xdr:to>
      <xdr:col>33</xdr:col>
      <xdr:colOff>281940</xdr:colOff>
      <xdr:row>77</xdr:row>
      <xdr:rowOff>0</xdr:rowOff>
    </xdr:to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76</xdr:row>
      <xdr:rowOff>0</xdr:rowOff>
    </xdr:from>
    <xdr:to>
      <xdr:col>38</xdr:col>
      <xdr:colOff>281940</xdr:colOff>
      <xdr:row>77</xdr:row>
      <xdr:rowOff>0</xdr:rowOff>
    </xdr:to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76</xdr:row>
      <xdr:rowOff>0</xdr:rowOff>
    </xdr:from>
    <xdr:to>
      <xdr:col>43</xdr:col>
      <xdr:colOff>281940</xdr:colOff>
      <xdr:row>77</xdr:row>
      <xdr:rowOff>0</xdr:rowOff>
    </xdr:to>
    <xdr:pic>
      <xdr:nvPicPr>
        <xdr:cNvPr id="160" name="Immagine 159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76</xdr:row>
      <xdr:rowOff>0</xdr:rowOff>
    </xdr:from>
    <xdr:to>
      <xdr:col>48</xdr:col>
      <xdr:colOff>281940</xdr:colOff>
      <xdr:row>77</xdr:row>
      <xdr:rowOff>0</xdr:rowOff>
    </xdr:to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81</xdr:row>
      <xdr:rowOff>0</xdr:rowOff>
    </xdr:from>
    <xdr:to>
      <xdr:col>3</xdr:col>
      <xdr:colOff>281940</xdr:colOff>
      <xdr:row>82</xdr:row>
      <xdr:rowOff>0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81</xdr:row>
      <xdr:rowOff>0</xdr:rowOff>
    </xdr:from>
    <xdr:to>
      <xdr:col>8</xdr:col>
      <xdr:colOff>281940</xdr:colOff>
      <xdr:row>82</xdr:row>
      <xdr:rowOff>0</xdr:rowOff>
    </xdr:to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81</xdr:row>
      <xdr:rowOff>0</xdr:rowOff>
    </xdr:from>
    <xdr:to>
      <xdr:col>13</xdr:col>
      <xdr:colOff>281940</xdr:colOff>
      <xdr:row>82</xdr:row>
      <xdr:rowOff>0</xdr:rowOff>
    </xdr:to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81</xdr:row>
      <xdr:rowOff>0</xdr:rowOff>
    </xdr:from>
    <xdr:to>
      <xdr:col>18</xdr:col>
      <xdr:colOff>281940</xdr:colOff>
      <xdr:row>82</xdr:row>
      <xdr:rowOff>0</xdr:rowOff>
    </xdr:to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81</xdr:row>
      <xdr:rowOff>0</xdr:rowOff>
    </xdr:from>
    <xdr:to>
      <xdr:col>23</xdr:col>
      <xdr:colOff>281940</xdr:colOff>
      <xdr:row>82</xdr:row>
      <xdr:rowOff>0</xdr:rowOff>
    </xdr:to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81</xdr:row>
      <xdr:rowOff>0</xdr:rowOff>
    </xdr:from>
    <xdr:to>
      <xdr:col>28</xdr:col>
      <xdr:colOff>281940</xdr:colOff>
      <xdr:row>82</xdr:row>
      <xdr:rowOff>0</xdr:rowOff>
    </xdr:to>
    <xdr:pic>
      <xdr:nvPicPr>
        <xdr:cNvPr id="167" name="Immagine 166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81</xdr:row>
      <xdr:rowOff>0</xdr:rowOff>
    </xdr:from>
    <xdr:to>
      <xdr:col>33</xdr:col>
      <xdr:colOff>281940</xdr:colOff>
      <xdr:row>82</xdr:row>
      <xdr:rowOff>0</xdr:rowOff>
    </xdr:to>
    <xdr:pic>
      <xdr:nvPicPr>
        <xdr:cNvPr id="168" name="Immagine 16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81</xdr:row>
      <xdr:rowOff>0</xdr:rowOff>
    </xdr:from>
    <xdr:to>
      <xdr:col>38</xdr:col>
      <xdr:colOff>281940</xdr:colOff>
      <xdr:row>82</xdr:row>
      <xdr:rowOff>0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81</xdr:row>
      <xdr:rowOff>0</xdr:rowOff>
    </xdr:from>
    <xdr:to>
      <xdr:col>43</xdr:col>
      <xdr:colOff>281940</xdr:colOff>
      <xdr:row>82</xdr:row>
      <xdr:rowOff>0</xdr:rowOff>
    </xdr:to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81</xdr:row>
      <xdr:rowOff>0</xdr:rowOff>
    </xdr:from>
    <xdr:to>
      <xdr:col>48</xdr:col>
      <xdr:colOff>281940</xdr:colOff>
      <xdr:row>82</xdr:row>
      <xdr:rowOff>0</xdr:rowOff>
    </xdr:to>
    <xdr:pic>
      <xdr:nvPicPr>
        <xdr:cNvPr id="171" name="Immagine 17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86</xdr:row>
      <xdr:rowOff>0</xdr:rowOff>
    </xdr:from>
    <xdr:to>
      <xdr:col>3</xdr:col>
      <xdr:colOff>281940</xdr:colOff>
      <xdr:row>87</xdr:row>
      <xdr:rowOff>0</xdr:rowOff>
    </xdr:to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86</xdr:row>
      <xdr:rowOff>0</xdr:rowOff>
    </xdr:from>
    <xdr:to>
      <xdr:col>8</xdr:col>
      <xdr:colOff>281940</xdr:colOff>
      <xdr:row>87</xdr:row>
      <xdr:rowOff>0</xdr:rowOff>
    </xdr:to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86</xdr:row>
      <xdr:rowOff>0</xdr:rowOff>
    </xdr:from>
    <xdr:to>
      <xdr:col>13</xdr:col>
      <xdr:colOff>281940</xdr:colOff>
      <xdr:row>87</xdr:row>
      <xdr:rowOff>0</xdr:rowOff>
    </xdr:to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86</xdr:row>
      <xdr:rowOff>0</xdr:rowOff>
    </xdr:from>
    <xdr:to>
      <xdr:col>18</xdr:col>
      <xdr:colOff>281940</xdr:colOff>
      <xdr:row>87</xdr:row>
      <xdr:rowOff>0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86</xdr:row>
      <xdr:rowOff>0</xdr:rowOff>
    </xdr:from>
    <xdr:to>
      <xdr:col>23</xdr:col>
      <xdr:colOff>281940</xdr:colOff>
      <xdr:row>87</xdr:row>
      <xdr:rowOff>0</xdr:rowOff>
    </xdr:to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86</xdr:row>
      <xdr:rowOff>0</xdr:rowOff>
    </xdr:from>
    <xdr:to>
      <xdr:col>28</xdr:col>
      <xdr:colOff>281940</xdr:colOff>
      <xdr:row>87</xdr:row>
      <xdr:rowOff>0</xdr:rowOff>
    </xdr:to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86</xdr:row>
      <xdr:rowOff>0</xdr:rowOff>
    </xdr:from>
    <xdr:to>
      <xdr:col>33</xdr:col>
      <xdr:colOff>281940</xdr:colOff>
      <xdr:row>87</xdr:row>
      <xdr:rowOff>0</xdr:rowOff>
    </xdr:to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86</xdr:row>
      <xdr:rowOff>0</xdr:rowOff>
    </xdr:from>
    <xdr:to>
      <xdr:col>38</xdr:col>
      <xdr:colOff>281940</xdr:colOff>
      <xdr:row>87</xdr:row>
      <xdr:rowOff>0</xdr:rowOff>
    </xdr:to>
    <xdr:pic>
      <xdr:nvPicPr>
        <xdr:cNvPr id="179" name="Immagine 178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86</xdr:row>
      <xdr:rowOff>0</xdr:rowOff>
    </xdr:from>
    <xdr:to>
      <xdr:col>43</xdr:col>
      <xdr:colOff>281940</xdr:colOff>
      <xdr:row>87</xdr:row>
      <xdr:rowOff>0</xdr:rowOff>
    </xdr:to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86</xdr:row>
      <xdr:rowOff>0</xdr:rowOff>
    </xdr:from>
    <xdr:to>
      <xdr:col>48</xdr:col>
      <xdr:colOff>281940</xdr:colOff>
      <xdr:row>87</xdr:row>
      <xdr:rowOff>0</xdr:rowOff>
    </xdr:to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91</xdr:row>
      <xdr:rowOff>0</xdr:rowOff>
    </xdr:from>
    <xdr:to>
      <xdr:col>3</xdr:col>
      <xdr:colOff>281940</xdr:colOff>
      <xdr:row>92</xdr:row>
      <xdr:rowOff>0</xdr:rowOff>
    </xdr:to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91</xdr:row>
      <xdr:rowOff>0</xdr:rowOff>
    </xdr:from>
    <xdr:to>
      <xdr:col>8</xdr:col>
      <xdr:colOff>281940</xdr:colOff>
      <xdr:row>92</xdr:row>
      <xdr:rowOff>0</xdr:rowOff>
    </xdr:to>
    <xdr:pic>
      <xdr:nvPicPr>
        <xdr:cNvPr id="183" name="Immagine 18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91</xdr:row>
      <xdr:rowOff>0</xdr:rowOff>
    </xdr:from>
    <xdr:to>
      <xdr:col>13</xdr:col>
      <xdr:colOff>281940</xdr:colOff>
      <xdr:row>92</xdr:row>
      <xdr:rowOff>0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91</xdr:row>
      <xdr:rowOff>0</xdr:rowOff>
    </xdr:from>
    <xdr:to>
      <xdr:col>18</xdr:col>
      <xdr:colOff>281940</xdr:colOff>
      <xdr:row>92</xdr:row>
      <xdr:rowOff>0</xdr:rowOff>
    </xdr:to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91</xdr:row>
      <xdr:rowOff>0</xdr:rowOff>
    </xdr:from>
    <xdr:to>
      <xdr:col>23</xdr:col>
      <xdr:colOff>281940</xdr:colOff>
      <xdr:row>92</xdr:row>
      <xdr:rowOff>0</xdr:rowOff>
    </xdr:to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91</xdr:row>
      <xdr:rowOff>0</xdr:rowOff>
    </xdr:from>
    <xdr:to>
      <xdr:col>28</xdr:col>
      <xdr:colOff>281940</xdr:colOff>
      <xdr:row>92</xdr:row>
      <xdr:rowOff>0</xdr:rowOff>
    </xdr:to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91</xdr:row>
      <xdr:rowOff>0</xdr:rowOff>
    </xdr:from>
    <xdr:to>
      <xdr:col>33</xdr:col>
      <xdr:colOff>281940</xdr:colOff>
      <xdr:row>92</xdr:row>
      <xdr:rowOff>0</xdr:rowOff>
    </xdr:to>
    <xdr:pic>
      <xdr:nvPicPr>
        <xdr:cNvPr id="188" name="Immagine 18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91</xdr:row>
      <xdr:rowOff>0</xdr:rowOff>
    </xdr:from>
    <xdr:to>
      <xdr:col>38</xdr:col>
      <xdr:colOff>281940</xdr:colOff>
      <xdr:row>92</xdr:row>
      <xdr:rowOff>0</xdr:rowOff>
    </xdr:to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91</xdr:row>
      <xdr:rowOff>0</xdr:rowOff>
    </xdr:from>
    <xdr:to>
      <xdr:col>43</xdr:col>
      <xdr:colOff>281940</xdr:colOff>
      <xdr:row>92</xdr:row>
      <xdr:rowOff>0</xdr:rowOff>
    </xdr:to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91</xdr:row>
      <xdr:rowOff>0</xdr:rowOff>
    </xdr:from>
    <xdr:to>
      <xdr:col>48</xdr:col>
      <xdr:colOff>281940</xdr:colOff>
      <xdr:row>92</xdr:row>
      <xdr:rowOff>0</xdr:rowOff>
    </xdr:to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96</xdr:row>
      <xdr:rowOff>0</xdr:rowOff>
    </xdr:from>
    <xdr:to>
      <xdr:col>3</xdr:col>
      <xdr:colOff>281940</xdr:colOff>
      <xdr:row>97</xdr:row>
      <xdr:rowOff>0</xdr:rowOff>
    </xdr:to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96</xdr:row>
      <xdr:rowOff>0</xdr:rowOff>
    </xdr:from>
    <xdr:to>
      <xdr:col>8</xdr:col>
      <xdr:colOff>281940</xdr:colOff>
      <xdr:row>97</xdr:row>
      <xdr:rowOff>0</xdr:rowOff>
    </xdr:to>
    <xdr:pic>
      <xdr:nvPicPr>
        <xdr:cNvPr id="193" name="Immagine 19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96</xdr:row>
      <xdr:rowOff>0</xdr:rowOff>
    </xdr:from>
    <xdr:to>
      <xdr:col>13</xdr:col>
      <xdr:colOff>281940</xdr:colOff>
      <xdr:row>97</xdr:row>
      <xdr:rowOff>0</xdr:rowOff>
    </xdr:to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96</xdr:row>
      <xdr:rowOff>0</xdr:rowOff>
    </xdr:from>
    <xdr:to>
      <xdr:col>18</xdr:col>
      <xdr:colOff>281940</xdr:colOff>
      <xdr:row>97</xdr:row>
      <xdr:rowOff>0</xdr:rowOff>
    </xdr:to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96</xdr:row>
      <xdr:rowOff>0</xdr:rowOff>
    </xdr:from>
    <xdr:to>
      <xdr:col>23</xdr:col>
      <xdr:colOff>281940</xdr:colOff>
      <xdr:row>97</xdr:row>
      <xdr:rowOff>0</xdr:rowOff>
    </xdr:to>
    <xdr:pic>
      <xdr:nvPicPr>
        <xdr:cNvPr id="196" name="Immagine 19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96</xdr:row>
      <xdr:rowOff>0</xdr:rowOff>
    </xdr:from>
    <xdr:to>
      <xdr:col>28</xdr:col>
      <xdr:colOff>281940</xdr:colOff>
      <xdr:row>97</xdr:row>
      <xdr:rowOff>0</xdr:rowOff>
    </xdr:to>
    <xdr:pic>
      <xdr:nvPicPr>
        <xdr:cNvPr id="197" name="Immagine 19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96</xdr:row>
      <xdr:rowOff>0</xdr:rowOff>
    </xdr:from>
    <xdr:to>
      <xdr:col>33</xdr:col>
      <xdr:colOff>281940</xdr:colOff>
      <xdr:row>97</xdr:row>
      <xdr:rowOff>0</xdr:rowOff>
    </xdr:to>
    <xdr:pic>
      <xdr:nvPicPr>
        <xdr:cNvPr id="198" name="Immagine 19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96</xdr:row>
      <xdr:rowOff>0</xdr:rowOff>
    </xdr:from>
    <xdr:to>
      <xdr:col>38</xdr:col>
      <xdr:colOff>281940</xdr:colOff>
      <xdr:row>97</xdr:row>
      <xdr:rowOff>0</xdr:rowOff>
    </xdr:to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96</xdr:row>
      <xdr:rowOff>0</xdr:rowOff>
    </xdr:from>
    <xdr:to>
      <xdr:col>43</xdr:col>
      <xdr:colOff>281940</xdr:colOff>
      <xdr:row>97</xdr:row>
      <xdr:rowOff>0</xdr:rowOff>
    </xdr:to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96</xdr:row>
      <xdr:rowOff>0</xdr:rowOff>
    </xdr:from>
    <xdr:to>
      <xdr:col>48</xdr:col>
      <xdr:colOff>281940</xdr:colOff>
      <xdr:row>97</xdr:row>
      <xdr:rowOff>0</xdr:rowOff>
    </xdr:to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101</xdr:row>
      <xdr:rowOff>0</xdr:rowOff>
    </xdr:from>
    <xdr:to>
      <xdr:col>3</xdr:col>
      <xdr:colOff>281940</xdr:colOff>
      <xdr:row>102</xdr:row>
      <xdr:rowOff>0</xdr:rowOff>
    </xdr:to>
    <xdr:pic>
      <xdr:nvPicPr>
        <xdr:cNvPr id="202" name="Immagine 20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101</xdr:row>
      <xdr:rowOff>0</xdr:rowOff>
    </xdr:from>
    <xdr:to>
      <xdr:col>8</xdr:col>
      <xdr:colOff>281940</xdr:colOff>
      <xdr:row>102</xdr:row>
      <xdr:rowOff>0</xdr:rowOff>
    </xdr:to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101</xdr:row>
      <xdr:rowOff>0</xdr:rowOff>
    </xdr:from>
    <xdr:to>
      <xdr:col>13</xdr:col>
      <xdr:colOff>281940</xdr:colOff>
      <xdr:row>102</xdr:row>
      <xdr:rowOff>0</xdr:rowOff>
    </xdr:to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101</xdr:row>
      <xdr:rowOff>0</xdr:rowOff>
    </xdr:from>
    <xdr:to>
      <xdr:col>18</xdr:col>
      <xdr:colOff>281940</xdr:colOff>
      <xdr:row>102</xdr:row>
      <xdr:rowOff>0</xdr:rowOff>
    </xdr:to>
    <xdr:pic>
      <xdr:nvPicPr>
        <xdr:cNvPr id="205" name="Immagine 204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101</xdr:row>
      <xdr:rowOff>0</xdr:rowOff>
    </xdr:from>
    <xdr:to>
      <xdr:col>23</xdr:col>
      <xdr:colOff>281940</xdr:colOff>
      <xdr:row>102</xdr:row>
      <xdr:rowOff>0</xdr:rowOff>
    </xdr:to>
    <xdr:pic>
      <xdr:nvPicPr>
        <xdr:cNvPr id="206" name="Immagine 205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101</xdr:row>
      <xdr:rowOff>0</xdr:rowOff>
    </xdr:from>
    <xdr:to>
      <xdr:col>28</xdr:col>
      <xdr:colOff>281940</xdr:colOff>
      <xdr:row>102</xdr:row>
      <xdr:rowOff>0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101</xdr:row>
      <xdr:rowOff>0</xdr:rowOff>
    </xdr:from>
    <xdr:to>
      <xdr:col>33</xdr:col>
      <xdr:colOff>281940</xdr:colOff>
      <xdr:row>102</xdr:row>
      <xdr:rowOff>0</xdr:rowOff>
    </xdr:to>
    <xdr:pic>
      <xdr:nvPicPr>
        <xdr:cNvPr id="208" name="Immagine 20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101</xdr:row>
      <xdr:rowOff>0</xdr:rowOff>
    </xdr:from>
    <xdr:to>
      <xdr:col>38</xdr:col>
      <xdr:colOff>281940</xdr:colOff>
      <xdr:row>102</xdr:row>
      <xdr:rowOff>0</xdr:rowOff>
    </xdr:to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101</xdr:row>
      <xdr:rowOff>0</xdr:rowOff>
    </xdr:from>
    <xdr:to>
      <xdr:col>43</xdr:col>
      <xdr:colOff>281940</xdr:colOff>
      <xdr:row>102</xdr:row>
      <xdr:rowOff>0</xdr:rowOff>
    </xdr:to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101</xdr:row>
      <xdr:rowOff>0</xdr:rowOff>
    </xdr:from>
    <xdr:to>
      <xdr:col>48</xdr:col>
      <xdr:colOff>281940</xdr:colOff>
      <xdr:row>102</xdr:row>
      <xdr:rowOff>0</xdr:rowOff>
    </xdr:to>
    <xdr:pic>
      <xdr:nvPicPr>
        <xdr:cNvPr id="211" name="Immagine 21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106</xdr:row>
      <xdr:rowOff>0</xdr:rowOff>
    </xdr:from>
    <xdr:to>
      <xdr:col>3</xdr:col>
      <xdr:colOff>281940</xdr:colOff>
      <xdr:row>107</xdr:row>
      <xdr:rowOff>0</xdr:rowOff>
    </xdr:to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106</xdr:row>
      <xdr:rowOff>0</xdr:rowOff>
    </xdr:from>
    <xdr:to>
      <xdr:col>8</xdr:col>
      <xdr:colOff>281940</xdr:colOff>
      <xdr:row>107</xdr:row>
      <xdr:rowOff>0</xdr:rowOff>
    </xdr:to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106</xdr:row>
      <xdr:rowOff>0</xdr:rowOff>
    </xdr:from>
    <xdr:to>
      <xdr:col>13</xdr:col>
      <xdr:colOff>281940</xdr:colOff>
      <xdr:row>107</xdr:row>
      <xdr:rowOff>0</xdr:rowOff>
    </xdr:to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106</xdr:row>
      <xdr:rowOff>0</xdr:rowOff>
    </xdr:from>
    <xdr:to>
      <xdr:col>18</xdr:col>
      <xdr:colOff>281940</xdr:colOff>
      <xdr:row>107</xdr:row>
      <xdr:rowOff>0</xdr:rowOff>
    </xdr:to>
    <xdr:pic>
      <xdr:nvPicPr>
        <xdr:cNvPr id="215" name="Immagine 21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106</xdr:row>
      <xdr:rowOff>0</xdr:rowOff>
    </xdr:from>
    <xdr:to>
      <xdr:col>23</xdr:col>
      <xdr:colOff>281940</xdr:colOff>
      <xdr:row>107</xdr:row>
      <xdr:rowOff>0</xdr:rowOff>
    </xdr:to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106</xdr:row>
      <xdr:rowOff>0</xdr:rowOff>
    </xdr:from>
    <xdr:to>
      <xdr:col>28</xdr:col>
      <xdr:colOff>281940</xdr:colOff>
      <xdr:row>107</xdr:row>
      <xdr:rowOff>0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106</xdr:row>
      <xdr:rowOff>0</xdr:rowOff>
    </xdr:from>
    <xdr:to>
      <xdr:col>33</xdr:col>
      <xdr:colOff>281940</xdr:colOff>
      <xdr:row>107</xdr:row>
      <xdr:rowOff>0</xdr:rowOff>
    </xdr:to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106</xdr:row>
      <xdr:rowOff>0</xdr:rowOff>
    </xdr:from>
    <xdr:to>
      <xdr:col>38</xdr:col>
      <xdr:colOff>281940</xdr:colOff>
      <xdr:row>107</xdr:row>
      <xdr:rowOff>0</xdr:rowOff>
    </xdr:to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106</xdr:row>
      <xdr:rowOff>0</xdr:rowOff>
    </xdr:from>
    <xdr:to>
      <xdr:col>43</xdr:col>
      <xdr:colOff>281940</xdr:colOff>
      <xdr:row>107</xdr:row>
      <xdr:rowOff>0</xdr:rowOff>
    </xdr:to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106</xdr:row>
      <xdr:rowOff>0</xdr:rowOff>
    </xdr:from>
    <xdr:to>
      <xdr:col>48</xdr:col>
      <xdr:colOff>281940</xdr:colOff>
      <xdr:row>107</xdr:row>
      <xdr:rowOff>0</xdr:rowOff>
    </xdr:to>
    <xdr:pic>
      <xdr:nvPicPr>
        <xdr:cNvPr id="221" name="Immagine 220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111</xdr:row>
      <xdr:rowOff>0</xdr:rowOff>
    </xdr:from>
    <xdr:to>
      <xdr:col>3</xdr:col>
      <xdr:colOff>281940</xdr:colOff>
      <xdr:row>112</xdr:row>
      <xdr:rowOff>0</xdr:rowOff>
    </xdr:to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111</xdr:row>
      <xdr:rowOff>0</xdr:rowOff>
    </xdr:from>
    <xdr:to>
      <xdr:col>8</xdr:col>
      <xdr:colOff>281940</xdr:colOff>
      <xdr:row>112</xdr:row>
      <xdr:rowOff>0</xdr:rowOff>
    </xdr:to>
    <xdr:pic>
      <xdr:nvPicPr>
        <xdr:cNvPr id="223" name="Immagine 222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111</xdr:row>
      <xdr:rowOff>0</xdr:rowOff>
    </xdr:from>
    <xdr:to>
      <xdr:col>13</xdr:col>
      <xdr:colOff>281940</xdr:colOff>
      <xdr:row>112</xdr:row>
      <xdr:rowOff>0</xdr:rowOff>
    </xdr:to>
    <xdr:pic>
      <xdr:nvPicPr>
        <xdr:cNvPr id="224" name="Immagine 223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111</xdr:row>
      <xdr:rowOff>0</xdr:rowOff>
    </xdr:from>
    <xdr:to>
      <xdr:col>18</xdr:col>
      <xdr:colOff>281940</xdr:colOff>
      <xdr:row>112</xdr:row>
      <xdr:rowOff>0</xdr:rowOff>
    </xdr:to>
    <xdr:pic>
      <xdr:nvPicPr>
        <xdr:cNvPr id="225" name="Immagine 224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111</xdr:row>
      <xdr:rowOff>0</xdr:rowOff>
    </xdr:from>
    <xdr:to>
      <xdr:col>23</xdr:col>
      <xdr:colOff>281940</xdr:colOff>
      <xdr:row>112</xdr:row>
      <xdr:rowOff>0</xdr:rowOff>
    </xdr:to>
    <xdr:pic>
      <xdr:nvPicPr>
        <xdr:cNvPr id="226" name="Immagine 225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111</xdr:row>
      <xdr:rowOff>0</xdr:rowOff>
    </xdr:from>
    <xdr:to>
      <xdr:col>28</xdr:col>
      <xdr:colOff>281940</xdr:colOff>
      <xdr:row>112</xdr:row>
      <xdr:rowOff>0</xdr:rowOff>
    </xdr:to>
    <xdr:pic>
      <xdr:nvPicPr>
        <xdr:cNvPr id="227" name="Immagine 226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111</xdr:row>
      <xdr:rowOff>0</xdr:rowOff>
    </xdr:from>
    <xdr:to>
      <xdr:col>33</xdr:col>
      <xdr:colOff>281940</xdr:colOff>
      <xdr:row>112</xdr:row>
      <xdr:rowOff>0</xdr:rowOff>
    </xdr:to>
    <xdr:pic>
      <xdr:nvPicPr>
        <xdr:cNvPr id="228" name="Immagine 227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111</xdr:row>
      <xdr:rowOff>0</xdr:rowOff>
    </xdr:from>
    <xdr:to>
      <xdr:col>38</xdr:col>
      <xdr:colOff>281940</xdr:colOff>
      <xdr:row>112</xdr:row>
      <xdr:rowOff>0</xdr:rowOff>
    </xdr:to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111</xdr:row>
      <xdr:rowOff>0</xdr:rowOff>
    </xdr:from>
    <xdr:to>
      <xdr:col>43</xdr:col>
      <xdr:colOff>281940</xdr:colOff>
      <xdr:row>112</xdr:row>
      <xdr:rowOff>0</xdr:rowOff>
    </xdr:to>
    <xdr:pic>
      <xdr:nvPicPr>
        <xdr:cNvPr id="230" name="Immagine 229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111</xdr:row>
      <xdr:rowOff>0</xdr:rowOff>
    </xdr:from>
    <xdr:to>
      <xdr:col>48</xdr:col>
      <xdr:colOff>281940</xdr:colOff>
      <xdr:row>112</xdr:row>
      <xdr:rowOff>0</xdr:rowOff>
    </xdr:to>
    <xdr:pic>
      <xdr:nvPicPr>
        <xdr:cNvPr id="231" name="Immagine 230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116</xdr:row>
      <xdr:rowOff>0</xdr:rowOff>
    </xdr:from>
    <xdr:to>
      <xdr:col>3</xdr:col>
      <xdr:colOff>281940</xdr:colOff>
      <xdr:row>122</xdr:row>
      <xdr:rowOff>0</xdr:rowOff>
    </xdr:to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116</xdr:row>
      <xdr:rowOff>0</xdr:rowOff>
    </xdr:from>
    <xdr:to>
      <xdr:col>8</xdr:col>
      <xdr:colOff>281940</xdr:colOff>
      <xdr:row>122</xdr:row>
      <xdr:rowOff>0</xdr:rowOff>
    </xdr:to>
    <xdr:pic>
      <xdr:nvPicPr>
        <xdr:cNvPr id="233" name="Immagine 232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116</xdr:row>
      <xdr:rowOff>0</xdr:rowOff>
    </xdr:from>
    <xdr:to>
      <xdr:col>13</xdr:col>
      <xdr:colOff>281940</xdr:colOff>
      <xdr:row>122</xdr:row>
      <xdr:rowOff>0</xdr:rowOff>
    </xdr:to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1</xdr:row>
      <xdr:rowOff>0</xdr:rowOff>
    </xdr:from>
    <xdr:ext cx="1143000" cy="1143000"/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</xdr:row>
      <xdr:rowOff>0</xdr:rowOff>
    </xdr:from>
    <xdr:ext cx="1143000" cy="1143000"/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</xdr:row>
      <xdr:rowOff>0</xdr:rowOff>
    </xdr:from>
    <xdr:ext cx="1143000" cy="1143000"/>
    <xdr:pic>
      <xdr:nvPicPr>
        <xdr:cNvPr id="237" name="Immagine 23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</xdr:row>
      <xdr:rowOff>0</xdr:rowOff>
    </xdr:from>
    <xdr:ext cx="1143000" cy="1143000"/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</xdr:row>
      <xdr:rowOff>0</xdr:rowOff>
    </xdr:from>
    <xdr:ext cx="1143000" cy="1143000"/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</xdr:row>
      <xdr:rowOff>0</xdr:rowOff>
    </xdr:from>
    <xdr:ext cx="1143000" cy="1143000"/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</xdr:row>
      <xdr:rowOff>0</xdr:rowOff>
    </xdr:from>
    <xdr:ext cx="1143000" cy="1143000"/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</xdr:row>
      <xdr:rowOff>0</xdr:rowOff>
    </xdr:from>
    <xdr:ext cx="1143000" cy="1143000"/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</xdr:row>
      <xdr:rowOff>0</xdr:rowOff>
    </xdr:from>
    <xdr:ext cx="1143000" cy="1143000"/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</xdr:row>
      <xdr:rowOff>0</xdr:rowOff>
    </xdr:from>
    <xdr:ext cx="1143000" cy="1143000"/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</xdr:row>
      <xdr:rowOff>0</xdr:rowOff>
    </xdr:from>
    <xdr:ext cx="1143000" cy="1143000"/>
    <xdr:pic>
      <xdr:nvPicPr>
        <xdr:cNvPr id="245" name="Immagine 24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</xdr:row>
      <xdr:rowOff>0</xdr:rowOff>
    </xdr:from>
    <xdr:ext cx="1143000" cy="1143000"/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</xdr:row>
      <xdr:rowOff>0</xdr:rowOff>
    </xdr:from>
    <xdr:ext cx="1143000" cy="1143000"/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</xdr:row>
      <xdr:rowOff>0</xdr:rowOff>
    </xdr:from>
    <xdr:ext cx="1143000" cy="1143000"/>
    <xdr:pic>
      <xdr:nvPicPr>
        <xdr:cNvPr id="248" name="Immagine 24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</xdr:row>
      <xdr:rowOff>0</xdr:rowOff>
    </xdr:from>
    <xdr:ext cx="1143000" cy="1143000"/>
    <xdr:pic>
      <xdr:nvPicPr>
        <xdr:cNvPr id="249" name="Immagine 24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</xdr:row>
      <xdr:rowOff>0</xdr:rowOff>
    </xdr:from>
    <xdr:ext cx="1143000" cy="1143000"/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</xdr:row>
      <xdr:rowOff>0</xdr:rowOff>
    </xdr:from>
    <xdr:ext cx="1143000" cy="1143000"/>
    <xdr:pic>
      <xdr:nvPicPr>
        <xdr:cNvPr id="251" name="Immagine 25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</xdr:row>
      <xdr:rowOff>0</xdr:rowOff>
    </xdr:from>
    <xdr:ext cx="1143000" cy="1143000"/>
    <xdr:pic>
      <xdr:nvPicPr>
        <xdr:cNvPr id="252" name="Immagine 25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</xdr:row>
      <xdr:rowOff>0</xdr:rowOff>
    </xdr:from>
    <xdr:ext cx="1143000" cy="1143000"/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</xdr:row>
      <xdr:rowOff>0</xdr:rowOff>
    </xdr:from>
    <xdr:ext cx="1143000" cy="1143000"/>
    <xdr:pic>
      <xdr:nvPicPr>
        <xdr:cNvPr id="254" name="Immagine 25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</xdr:row>
      <xdr:rowOff>0</xdr:rowOff>
    </xdr:from>
    <xdr:ext cx="1143000" cy="1143000"/>
    <xdr:pic>
      <xdr:nvPicPr>
        <xdr:cNvPr id="255" name="Immagine 25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</xdr:row>
      <xdr:rowOff>0</xdr:rowOff>
    </xdr:from>
    <xdr:ext cx="1143000" cy="1143000"/>
    <xdr:pic>
      <xdr:nvPicPr>
        <xdr:cNvPr id="256" name="Immagine 2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</xdr:row>
      <xdr:rowOff>0</xdr:rowOff>
    </xdr:from>
    <xdr:ext cx="1143000" cy="1143000"/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</xdr:row>
      <xdr:rowOff>0</xdr:rowOff>
    </xdr:from>
    <xdr:ext cx="1143000" cy="1143000"/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</xdr:row>
      <xdr:rowOff>0</xdr:rowOff>
    </xdr:from>
    <xdr:ext cx="1143000" cy="1143000"/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</xdr:row>
      <xdr:rowOff>0</xdr:rowOff>
    </xdr:from>
    <xdr:ext cx="1143000" cy="1143000"/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</xdr:row>
      <xdr:rowOff>0</xdr:rowOff>
    </xdr:from>
    <xdr:ext cx="1143000" cy="1143000"/>
    <xdr:pic>
      <xdr:nvPicPr>
        <xdr:cNvPr id="261" name="Immagine 26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</xdr:row>
      <xdr:rowOff>0</xdr:rowOff>
    </xdr:from>
    <xdr:ext cx="1143000" cy="1143000"/>
    <xdr:pic>
      <xdr:nvPicPr>
        <xdr:cNvPr id="262" name="Immagine 2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</xdr:row>
      <xdr:rowOff>0</xdr:rowOff>
    </xdr:from>
    <xdr:ext cx="1143000" cy="1143000"/>
    <xdr:pic>
      <xdr:nvPicPr>
        <xdr:cNvPr id="263" name="Immagine 26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</xdr:row>
      <xdr:rowOff>0</xdr:rowOff>
    </xdr:from>
    <xdr:ext cx="1143000" cy="1143000"/>
    <xdr:pic>
      <xdr:nvPicPr>
        <xdr:cNvPr id="264" name="Immagine 26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16</xdr:row>
      <xdr:rowOff>0</xdr:rowOff>
    </xdr:from>
    <xdr:ext cx="1143000" cy="1143000"/>
    <xdr:pic>
      <xdr:nvPicPr>
        <xdr:cNvPr id="265" name="Immagine 26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16</xdr:row>
      <xdr:rowOff>0</xdr:rowOff>
    </xdr:from>
    <xdr:ext cx="1143000" cy="1143000"/>
    <xdr:pic>
      <xdr:nvPicPr>
        <xdr:cNvPr id="266" name="Immagine 26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16</xdr:row>
      <xdr:rowOff>0</xdr:rowOff>
    </xdr:from>
    <xdr:ext cx="1143000" cy="1143000"/>
    <xdr:pic>
      <xdr:nvPicPr>
        <xdr:cNvPr id="267" name="Immagine 26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16</xdr:row>
      <xdr:rowOff>0</xdr:rowOff>
    </xdr:from>
    <xdr:ext cx="1143000" cy="1143000"/>
    <xdr:pic>
      <xdr:nvPicPr>
        <xdr:cNvPr id="268" name="Immagine 26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16</xdr:row>
      <xdr:rowOff>0</xdr:rowOff>
    </xdr:from>
    <xdr:ext cx="1143000" cy="1143000"/>
    <xdr:pic>
      <xdr:nvPicPr>
        <xdr:cNvPr id="269" name="Immagine 26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16</xdr:row>
      <xdr:rowOff>0</xdr:rowOff>
    </xdr:from>
    <xdr:ext cx="1143000" cy="1143000"/>
    <xdr:pic>
      <xdr:nvPicPr>
        <xdr:cNvPr id="270" name="Immagine 26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16</xdr:row>
      <xdr:rowOff>0</xdr:rowOff>
    </xdr:from>
    <xdr:ext cx="1143000" cy="1143000"/>
    <xdr:pic>
      <xdr:nvPicPr>
        <xdr:cNvPr id="271" name="Immagine 27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16</xdr:row>
      <xdr:rowOff>0</xdr:rowOff>
    </xdr:from>
    <xdr:ext cx="1143000" cy="1143000"/>
    <xdr:pic>
      <xdr:nvPicPr>
        <xdr:cNvPr id="272" name="Immagine 27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16</xdr:row>
      <xdr:rowOff>0</xdr:rowOff>
    </xdr:from>
    <xdr:ext cx="1143000" cy="1120140"/>
    <xdr:pic>
      <xdr:nvPicPr>
        <xdr:cNvPr id="273" name="Immagine 27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455920"/>
          <a:ext cx="1143000" cy="112014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16</xdr:row>
      <xdr:rowOff>0</xdr:rowOff>
    </xdr:from>
    <xdr:ext cx="1143000" cy="1143000"/>
    <xdr:pic>
      <xdr:nvPicPr>
        <xdr:cNvPr id="274" name="Immagine 27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21</xdr:row>
      <xdr:rowOff>0</xdr:rowOff>
    </xdr:from>
    <xdr:ext cx="1143000" cy="1143000"/>
    <xdr:pic>
      <xdr:nvPicPr>
        <xdr:cNvPr id="275" name="Immagine 27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21</xdr:row>
      <xdr:rowOff>0</xdr:rowOff>
    </xdr:from>
    <xdr:ext cx="1143000" cy="1143000"/>
    <xdr:pic>
      <xdr:nvPicPr>
        <xdr:cNvPr id="276" name="Immagine 27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21</xdr:row>
      <xdr:rowOff>0</xdr:rowOff>
    </xdr:from>
    <xdr:ext cx="1143000" cy="1143000"/>
    <xdr:pic>
      <xdr:nvPicPr>
        <xdr:cNvPr id="277" name="Immagine 27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21</xdr:row>
      <xdr:rowOff>0</xdr:rowOff>
    </xdr:from>
    <xdr:ext cx="1143000" cy="1143000"/>
    <xdr:pic>
      <xdr:nvPicPr>
        <xdr:cNvPr id="278" name="Immagine 27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21</xdr:row>
      <xdr:rowOff>0</xdr:rowOff>
    </xdr:from>
    <xdr:ext cx="1143000" cy="1143000"/>
    <xdr:pic>
      <xdr:nvPicPr>
        <xdr:cNvPr id="279" name="Immagine 2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21</xdr:row>
      <xdr:rowOff>0</xdr:rowOff>
    </xdr:from>
    <xdr:ext cx="1143000" cy="1143000"/>
    <xdr:pic>
      <xdr:nvPicPr>
        <xdr:cNvPr id="280" name="Immagine 27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21</xdr:row>
      <xdr:rowOff>0</xdr:rowOff>
    </xdr:from>
    <xdr:ext cx="1143000" cy="1143000"/>
    <xdr:pic>
      <xdr:nvPicPr>
        <xdr:cNvPr id="281" name="Immagine 28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21</xdr:row>
      <xdr:rowOff>0</xdr:rowOff>
    </xdr:from>
    <xdr:ext cx="1143000" cy="1143000"/>
    <xdr:pic>
      <xdr:nvPicPr>
        <xdr:cNvPr id="282" name="Immagine 28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21</xdr:row>
      <xdr:rowOff>0</xdr:rowOff>
    </xdr:from>
    <xdr:ext cx="1143000" cy="1143000"/>
    <xdr:pic>
      <xdr:nvPicPr>
        <xdr:cNvPr id="283" name="Immagine 28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21</xdr:row>
      <xdr:rowOff>0</xdr:rowOff>
    </xdr:from>
    <xdr:ext cx="1143000" cy="1143000"/>
    <xdr:pic>
      <xdr:nvPicPr>
        <xdr:cNvPr id="284" name="Immagine 28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26</xdr:row>
      <xdr:rowOff>0</xdr:rowOff>
    </xdr:from>
    <xdr:ext cx="1143000" cy="1143000"/>
    <xdr:pic>
      <xdr:nvPicPr>
        <xdr:cNvPr id="285" name="Immagine 28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26</xdr:row>
      <xdr:rowOff>0</xdr:rowOff>
    </xdr:from>
    <xdr:ext cx="1143000" cy="1143000"/>
    <xdr:pic>
      <xdr:nvPicPr>
        <xdr:cNvPr id="286" name="Immagine 28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26</xdr:row>
      <xdr:rowOff>0</xdr:rowOff>
    </xdr:from>
    <xdr:ext cx="1143000" cy="1143000"/>
    <xdr:pic>
      <xdr:nvPicPr>
        <xdr:cNvPr id="287" name="Immagine 28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26</xdr:row>
      <xdr:rowOff>0</xdr:rowOff>
    </xdr:from>
    <xdr:ext cx="1143000" cy="1143000"/>
    <xdr:pic>
      <xdr:nvPicPr>
        <xdr:cNvPr id="288" name="Immagine 28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26</xdr:row>
      <xdr:rowOff>0</xdr:rowOff>
    </xdr:from>
    <xdr:ext cx="1143000" cy="1143000"/>
    <xdr:pic>
      <xdr:nvPicPr>
        <xdr:cNvPr id="289" name="Immagine 28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26</xdr:row>
      <xdr:rowOff>0</xdr:rowOff>
    </xdr:from>
    <xdr:ext cx="1143000" cy="1143000"/>
    <xdr:pic>
      <xdr:nvPicPr>
        <xdr:cNvPr id="290" name="Immagine 28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26</xdr:row>
      <xdr:rowOff>0</xdr:rowOff>
    </xdr:from>
    <xdr:ext cx="1143000" cy="1143000"/>
    <xdr:pic>
      <xdr:nvPicPr>
        <xdr:cNvPr id="291" name="Immagine 29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26</xdr:row>
      <xdr:rowOff>0</xdr:rowOff>
    </xdr:from>
    <xdr:ext cx="1143000" cy="1143000"/>
    <xdr:pic>
      <xdr:nvPicPr>
        <xdr:cNvPr id="292" name="Immagine 29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26</xdr:row>
      <xdr:rowOff>0</xdr:rowOff>
    </xdr:from>
    <xdr:ext cx="1143000" cy="1143000"/>
    <xdr:pic>
      <xdr:nvPicPr>
        <xdr:cNvPr id="293" name="Immagine 29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26</xdr:row>
      <xdr:rowOff>0</xdr:rowOff>
    </xdr:from>
    <xdr:ext cx="1143000" cy="1143000"/>
    <xdr:pic>
      <xdr:nvPicPr>
        <xdr:cNvPr id="294" name="Immagine 29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31</xdr:row>
      <xdr:rowOff>0</xdr:rowOff>
    </xdr:from>
    <xdr:ext cx="1143000" cy="1143000"/>
    <xdr:pic>
      <xdr:nvPicPr>
        <xdr:cNvPr id="295" name="Immagine 29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31</xdr:row>
      <xdr:rowOff>0</xdr:rowOff>
    </xdr:from>
    <xdr:ext cx="1143000" cy="1143000"/>
    <xdr:pic>
      <xdr:nvPicPr>
        <xdr:cNvPr id="296" name="Immagine 29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31</xdr:row>
      <xdr:rowOff>0</xdr:rowOff>
    </xdr:from>
    <xdr:ext cx="1143000" cy="1143000"/>
    <xdr:pic>
      <xdr:nvPicPr>
        <xdr:cNvPr id="297" name="Immagine 29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31</xdr:row>
      <xdr:rowOff>0</xdr:rowOff>
    </xdr:from>
    <xdr:ext cx="1143000" cy="1143000"/>
    <xdr:pic>
      <xdr:nvPicPr>
        <xdr:cNvPr id="298" name="Immagine 29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31</xdr:row>
      <xdr:rowOff>0</xdr:rowOff>
    </xdr:from>
    <xdr:ext cx="1143000" cy="1143000"/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31</xdr:row>
      <xdr:rowOff>0</xdr:rowOff>
    </xdr:from>
    <xdr:ext cx="1143000" cy="1143000"/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31</xdr:row>
      <xdr:rowOff>0</xdr:rowOff>
    </xdr:from>
    <xdr:ext cx="1143000" cy="1143000"/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31</xdr:row>
      <xdr:rowOff>0</xdr:rowOff>
    </xdr:from>
    <xdr:ext cx="1143000" cy="1143000"/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31</xdr:row>
      <xdr:rowOff>0</xdr:rowOff>
    </xdr:from>
    <xdr:ext cx="1143000" cy="1143000"/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31</xdr:row>
      <xdr:rowOff>0</xdr:rowOff>
    </xdr:from>
    <xdr:ext cx="1143000" cy="1143000"/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36</xdr:row>
      <xdr:rowOff>0</xdr:rowOff>
    </xdr:from>
    <xdr:ext cx="1143000" cy="1143000"/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36</xdr:row>
      <xdr:rowOff>0</xdr:rowOff>
    </xdr:from>
    <xdr:ext cx="1143000" cy="1143000"/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36</xdr:row>
      <xdr:rowOff>0</xdr:rowOff>
    </xdr:from>
    <xdr:ext cx="1143000" cy="1143000"/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36</xdr:row>
      <xdr:rowOff>0</xdr:rowOff>
    </xdr:from>
    <xdr:ext cx="1143000" cy="1143000"/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36</xdr:row>
      <xdr:rowOff>0</xdr:rowOff>
    </xdr:from>
    <xdr:ext cx="1143000" cy="1143000"/>
    <xdr:pic>
      <xdr:nvPicPr>
        <xdr:cNvPr id="309" name="Immagine 30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36</xdr:row>
      <xdr:rowOff>0</xdr:rowOff>
    </xdr:from>
    <xdr:ext cx="1143000" cy="1143000"/>
    <xdr:pic>
      <xdr:nvPicPr>
        <xdr:cNvPr id="310" name="Immagine 30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36</xdr:row>
      <xdr:rowOff>0</xdr:rowOff>
    </xdr:from>
    <xdr:ext cx="1143000" cy="1143000"/>
    <xdr:pic>
      <xdr:nvPicPr>
        <xdr:cNvPr id="311" name="Immagine 31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36</xdr:row>
      <xdr:rowOff>0</xdr:rowOff>
    </xdr:from>
    <xdr:ext cx="1143000" cy="1143000"/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36</xdr:row>
      <xdr:rowOff>0</xdr:rowOff>
    </xdr:from>
    <xdr:ext cx="1143000" cy="1143000"/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36</xdr:row>
      <xdr:rowOff>0</xdr:rowOff>
    </xdr:from>
    <xdr:ext cx="1143000" cy="1143000"/>
    <xdr:pic>
      <xdr:nvPicPr>
        <xdr:cNvPr id="314" name="Immagine 31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41</xdr:row>
      <xdr:rowOff>0</xdr:rowOff>
    </xdr:from>
    <xdr:ext cx="1143000" cy="1143000"/>
    <xdr:pic>
      <xdr:nvPicPr>
        <xdr:cNvPr id="315" name="Immagine 31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41</xdr:row>
      <xdr:rowOff>0</xdr:rowOff>
    </xdr:from>
    <xdr:ext cx="1143000" cy="1143000"/>
    <xdr:pic>
      <xdr:nvPicPr>
        <xdr:cNvPr id="316" name="Immagine 31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41</xdr:row>
      <xdr:rowOff>0</xdr:rowOff>
    </xdr:from>
    <xdr:ext cx="1143000" cy="1143000"/>
    <xdr:pic>
      <xdr:nvPicPr>
        <xdr:cNvPr id="317" name="Immagine 3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41</xdr:row>
      <xdr:rowOff>0</xdr:rowOff>
    </xdr:from>
    <xdr:ext cx="1143000" cy="1143000"/>
    <xdr:pic>
      <xdr:nvPicPr>
        <xdr:cNvPr id="318" name="Immagine 31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41</xdr:row>
      <xdr:rowOff>0</xdr:rowOff>
    </xdr:from>
    <xdr:ext cx="1143000" cy="1143000"/>
    <xdr:pic>
      <xdr:nvPicPr>
        <xdr:cNvPr id="319" name="Immagine 31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41</xdr:row>
      <xdr:rowOff>0</xdr:rowOff>
    </xdr:from>
    <xdr:ext cx="1143000" cy="1143000"/>
    <xdr:pic>
      <xdr:nvPicPr>
        <xdr:cNvPr id="320" name="Immagine 31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41</xdr:row>
      <xdr:rowOff>0</xdr:rowOff>
    </xdr:from>
    <xdr:ext cx="1143000" cy="1143000"/>
    <xdr:pic>
      <xdr:nvPicPr>
        <xdr:cNvPr id="321" name="Immagine 32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41</xdr:row>
      <xdr:rowOff>0</xdr:rowOff>
    </xdr:from>
    <xdr:ext cx="1143000" cy="1143000"/>
    <xdr:pic>
      <xdr:nvPicPr>
        <xdr:cNvPr id="322" name="Immagine 32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41</xdr:row>
      <xdr:rowOff>0</xdr:rowOff>
    </xdr:from>
    <xdr:ext cx="1143000" cy="1143000"/>
    <xdr:pic>
      <xdr:nvPicPr>
        <xdr:cNvPr id="323" name="Immagine 32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41</xdr:row>
      <xdr:rowOff>0</xdr:rowOff>
    </xdr:from>
    <xdr:ext cx="1143000" cy="1143000"/>
    <xdr:pic>
      <xdr:nvPicPr>
        <xdr:cNvPr id="324" name="Immagine 32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46</xdr:row>
      <xdr:rowOff>0</xdr:rowOff>
    </xdr:from>
    <xdr:ext cx="1143000" cy="1143000"/>
    <xdr:pic>
      <xdr:nvPicPr>
        <xdr:cNvPr id="325" name="Immagine 32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46</xdr:row>
      <xdr:rowOff>0</xdr:rowOff>
    </xdr:from>
    <xdr:ext cx="1143000" cy="1143000"/>
    <xdr:pic>
      <xdr:nvPicPr>
        <xdr:cNvPr id="326" name="Immagine 32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46</xdr:row>
      <xdr:rowOff>0</xdr:rowOff>
    </xdr:from>
    <xdr:ext cx="1143000" cy="1143000"/>
    <xdr:pic>
      <xdr:nvPicPr>
        <xdr:cNvPr id="327" name="Immagine 32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46</xdr:row>
      <xdr:rowOff>0</xdr:rowOff>
    </xdr:from>
    <xdr:ext cx="1143000" cy="1143000"/>
    <xdr:pic>
      <xdr:nvPicPr>
        <xdr:cNvPr id="328" name="Immagine 32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46</xdr:row>
      <xdr:rowOff>0</xdr:rowOff>
    </xdr:from>
    <xdr:ext cx="1143000" cy="1143000"/>
    <xdr:pic>
      <xdr:nvPicPr>
        <xdr:cNvPr id="329" name="Immagine 32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46</xdr:row>
      <xdr:rowOff>0</xdr:rowOff>
    </xdr:from>
    <xdr:ext cx="1143000" cy="1143000"/>
    <xdr:pic>
      <xdr:nvPicPr>
        <xdr:cNvPr id="330" name="Immagine 329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46</xdr:row>
      <xdr:rowOff>0</xdr:rowOff>
    </xdr:from>
    <xdr:ext cx="1143000" cy="1143000"/>
    <xdr:pic>
      <xdr:nvPicPr>
        <xdr:cNvPr id="331" name="Immagine 330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46</xdr:row>
      <xdr:rowOff>0</xdr:rowOff>
    </xdr:from>
    <xdr:ext cx="1143000" cy="1143000"/>
    <xdr:pic>
      <xdr:nvPicPr>
        <xdr:cNvPr id="332" name="Immagine 33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46</xdr:row>
      <xdr:rowOff>0</xdr:rowOff>
    </xdr:from>
    <xdr:ext cx="1143000" cy="1143000"/>
    <xdr:pic>
      <xdr:nvPicPr>
        <xdr:cNvPr id="333" name="Immagine 332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46</xdr:row>
      <xdr:rowOff>0</xdr:rowOff>
    </xdr:from>
    <xdr:ext cx="1143000" cy="1143000"/>
    <xdr:pic>
      <xdr:nvPicPr>
        <xdr:cNvPr id="334" name="Immagine 333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51</xdr:row>
      <xdr:rowOff>0</xdr:rowOff>
    </xdr:from>
    <xdr:ext cx="1143000" cy="1143000"/>
    <xdr:pic>
      <xdr:nvPicPr>
        <xdr:cNvPr id="335" name="Immagine 334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51</xdr:row>
      <xdr:rowOff>0</xdr:rowOff>
    </xdr:from>
    <xdr:ext cx="1143000" cy="1143000"/>
    <xdr:pic>
      <xdr:nvPicPr>
        <xdr:cNvPr id="336" name="Immagine 335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51</xdr:row>
      <xdr:rowOff>0</xdr:rowOff>
    </xdr:from>
    <xdr:ext cx="1143000" cy="1143000"/>
    <xdr:pic>
      <xdr:nvPicPr>
        <xdr:cNvPr id="337" name="Immagine 336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51</xdr:row>
      <xdr:rowOff>0</xdr:rowOff>
    </xdr:from>
    <xdr:ext cx="1143000" cy="1143000"/>
    <xdr:pic>
      <xdr:nvPicPr>
        <xdr:cNvPr id="338" name="Immagine 337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51</xdr:row>
      <xdr:rowOff>0</xdr:rowOff>
    </xdr:from>
    <xdr:ext cx="1143000" cy="1143000"/>
    <xdr:pic>
      <xdr:nvPicPr>
        <xdr:cNvPr id="339" name="Immagine 33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51</xdr:row>
      <xdr:rowOff>0</xdr:rowOff>
    </xdr:from>
    <xdr:ext cx="1143000" cy="1143000"/>
    <xdr:pic>
      <xdr:nvPicPr>
        <xdr:cNvPr id="340" name="Immagine 339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51</xdr:row>
      <xdr:rowOff>0</xdr:rowOff>
    </xdr:from>
    <xdr:ext cx="1143000" cy="1143000"/>
    <xdr:pic>
      <xdr:nvPicPr>
        <xdr:cNvPr id="341" name="Immagine 340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51</xdr:row>
      <xdr:rowOff>0</xdr:rowOff>
    </xdr:from>
    <xdr:ext cx="1143000" cy="1143000"/>
    <xdr:pic>
      <xdr:nvPicPr>
        <xdr:cNvPr id="342" name="Immagine 341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51</xdr:row>
      <xdr:rowOff>0</xdr:rowOff>
    </xdr:from>
    <xdr:ext cx="1143000" cy="1143000"/>
    <xdr:pic>
      <xdr:nvPicPr>
        <xdr:cNvPr id="343" name="Immagine 34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51</xdr:row>
      <xdr:rowOff>0</xdr:rowOff>
    </xdr:from>
    <xdr:ext cx="1143000" cy="1143000"/>
    <xdr:pic>
      <xdr:nvPicPr>
        <xdr:cNvPr id="344" name="Immagine 343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56</xdr:row>
      <xdr:rowOff>0</xdr:rowOff>
    </xdr:from>
    <xdr:ext cx="1143000" cy="1143000"/>
    <xdr:pic>
      <xdr:nvPicPr>
        <xdr:cNvPr id="345" name="Immagine 344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56</xdr:row>
      <xdr:rowOff>0</xdr:rowOff>
    </xdr:from>
    <xdr:ext cx="1143000" cy="1143000"/>
    <xdr:pic>
      <xdr:nvPicPr>
        <xdr:cNvPr id="346" name="Immagine 345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56</xdr:row>
      <xdr:rowOff>0</xdr:rowOff>
    </xdr:from>
    <xdr:ext cx="1143000" cy="1143000"/>
    <xdr:pic>
      <xdr:nvPicPr>
        <xdr:cNvPr id="347" name="Immagine 346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56</xdr:row>
      <xdr:rowOff>0</xdr:rowOff>
    </xdr:from>
    <xdr:ext cx="1143000" cy="1143000"/>
    <xdr:pic>
      <xdr:nvPicPr>
        <xdr:cNvPr id="348" name="Immagine 347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56</xdr:row>
      <xdr:rowOff>0</xdr:rowOff>
    </xdr:from>
    <xdr:ext cx="1143000" cy="1143000"/>
    <xdr:pic>
      <xdr:nvPicPr>
        <xdr:cNvPr id="349" name="Immagine 348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56</xdr:row>
      <xdr:rowOff>0</xdr:rowOff>
    </xdr:from>
    <xdr:ext cx="1143000" cy="1143000"/>
    <xdr:pic>
      <xdr:nvPicPr>
        <xdr:cNvPr id="350" name="Immagine 34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56</xdr:row>
      <xdr:rowOff>0</xdr:rowOff>
    </xdr:from>
    <xdr:ext cx="1143000" cy="1143000"/>
    <xdr:pic>
      <xdr:nvPicPr>
        <xdr:cNvPr id="351" name="Immagine 350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56</xdr:row>
      <xdr:rowOff>0</xdr:rowOff>
    </xdr:from>
    <xdr:ext cx="1143000" cy="1143000"/>
    <xdr:pic>
      <xdr:nvPicPr>
        <xdr:cNvPr id="352" name="Immagine 351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56</xdr:row>
      <xdr:rowOff>0</xdr:rowOff>
    </xdr:from>
    <xdr:ext cx="1143000" cy="1143000"/>
    <xdr:pic>
      <xdr:nvPicPr>
        <xdr:cNvPr id="353" name="Immagine 352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56</xdr:row>
      <xdr:rowOff>0</xdr:rowOff>
    </xdr:from>
    <xdr:ext cx="1143000" cy="1143000"/>
    <xdr:pic>
      <xdr:nvPicPr>
        <xdr:cNvPr id="354" name="Immagine 353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61</xdr:row>
      <xdr:rowOff>0</xdr:rowOff>
    </xdr:from>
    <xdr:ext cx="1143000" cy="1143000"/>
    <xdr:pic>
      <xdr:nvPicPr>
        <xdr:cNvPr id="355" name="Immagine 354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61</xdr:row>
      <xdr:rowOff>0</xdr:rowOff>
    </xdr:from>
    <xdr:ext cx="1143000" cy="1143000"/>
    <xdr:pic>
      <xdr:nvPicPr>
        <xdr:cNvPr id="356" name="Immagine 355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61</xdr:row>
      <xdr:rowOff>0</xdr:rowOff>
    </xdr:from>
    <xdr:ext cx="1143000" cy="1143000"/>
    <xdr:pic>
      <xdr:nvPicPr>
        <xdr:cNvPr id="357" name="Immagine 356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61</xdr:row>
      <xdr:rowOff>0</xdr:rowOff>
    </xdr:from>
    <xdr:ext cx="1143000" cy="1143000"/>
    <xdr:pic>
      <xdr:nvPicPr>
        <xdr:cNvPr id="358" name="Immagine 357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61</xdr:row>
      <xdr:rowOff>0</xdr:rowOff>
    </xdr:from>
    <xdr:ext cx="1143000" cy="1143000"/>
    <xdr:pic>
      <xdr:nvPicPr>
        <xdr:cNvPr id="359" name="Immagine 35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61</xdr:row>
      <xdr:rowOff>0</xdr:rowOff>
    </xdr:from>
    <xdr:ext cx="1143000" cy="1143000"/>
    <xdr:pic>
      <xdr:nvPicPr>
        <xdr:cNvPr id="360" name="Immagine 359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61</xdr:row>
      <xdr:rowOff>0</xdr:rowOff>
    </xdr:from>
    <xdr:ext cx="1143000" cy="1143000"/>
    <xdr:pic>
      <xdr:nvPicPr>
        <xdr:cNvPr id="361" name="Immagine 360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61</xdr:row>
      <xdr:rowOff>0</xdr:rowOff>
    </xdr:from>
    <xdr:ext cx="1143000" cy="1143000"/>
    <xdr:pic>
      <xdr:nvPicPr>
        <xdr:cNvPr id="362" name="Immagine 36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61</xdr:row>
      <xdr:rowOff>0</xdr:rowOff>
    </xdr:from>
    <xdr:ext cx="1143000" cy="1143000"/>
    <xdr:pic>
      <xdr:nvPicPr>
        <xdr:cNvPr id="363" name="Immagine 36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61</xdr:row>
      <xdr:rowOff>0</xdr:rowOff>
    </xdr:from>
    <xdr:ext cx="1143000" cy="1143000"/>
    <xdr:pic>
      <xdr:nvPicPr>
        <xdr:cNvPr id="364" name="Immagine 36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66</xdr:row>
      <xdr:rowOff>0</xdr:rowOff>
    </xdr:from>
    <xdr:ext cx="1143000" cy="1143000"/>
    <xdr:pic>
      <xdr:nvPicPr>
        <xdr:cNvPr id="365" name="Immagine 364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66</xdr:row>
      <xdr:rowOff>0</xdr:rowOff>
    </xdr:from>
    <xdr:ext cx="1143000" cy="1143000"/>
    <xdr:pic>
      <xdr:nvPicPr>
        <xdr:cNvPr id="366" name="Immagine 365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66</xdr:row>
      <xdr:rowOff>0</xdr:rowOff>
    </xdr:from>
    <xdr:ext cx="1143000" cy="1143000"/>
    <xdr:pic>
      <xdr:nvPicPr>
        <xdr:cNvPr id="367" name="Immagine 366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66</xdr:row>
      <xdr:rowOff>0</xdr:rowOff>
    </xdr:from>
    <xdr:ext cx="1143000" cy="1143000"/>
    <xdr:pic>
      <xdr:nvPicPr>
        <xdr:cNvPr id="368" name="Immagine 367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66</xdr:row>
      <xdr:rowOff>0</xdr:rowOff>
    </xdr:from>
    <xdr:ext cx="1143000" cy="1143000"/>
    <xdr:pic>
      <xdr:nvPicPr>
        <xdr:cNvPr id="369" name="Immagine 368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66</xdr:row>
      <xdr:rowOff>0</xdr:rowOff>
    </xdr:from>
    <xdr:ext cx="1143000" cy="1143000"/>
    <xdr:pic>
      <xdr:nvPicPr>
        <xdr:cNvPr id="370" name="Immagine 369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66</xdr:row>
      <xdr:rowOff>0</xdr:rowOff>
    </xdr:from>
    <xdr:ext cx="1143000" cy="1143000"/>
    <xdr:pic>
      <xdr:nvPicPr>
        <xdr:cNvPr id="371" name="Immagine 370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66</xdr:row>
      <xdr:rowOff>0</xdr:rowOff>
    </xdr:from>
    <xdr:ext cx="1143000" cy="1143000"/>
    <xdr:pic>
      <xdr:nvPicPr>
        <xdr:cNvPr id="372" name="Immagine 371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66</xdr:row>
      <xdr:rowOff>0</xdr:rowOff>
    </xdr:from>
    <xdr:ext cx="1143000" cy="1143000"/>
    <xdr:pic>
      <xdr:nvPicPr>
        <xdr:cNvPr id="373" name="Immagine 372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66</xdr:row>
      <xdr:rowOff>0</xdr:rowOff>
    </xdr:from>
    <xdr:ext cx="1143000" cy="1143000"/>
    <xdr:pic>
      <xdr:nvPicPr>
        <xdr:cNvPr id="374" name="Immagine 373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71</xdr:row>
      <xdr:rowOff>0</xdr:rowOff>
    </xdr:from>
    <xdr:ext cx="1143000" cy="1143000"/>
    <xdr:pic>
      <xdr:nvPicPr>
        <xdr:cNvPr id="375" name="Immagine 374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71</xdr:row>
      <xdr:rowOff>0</xdr:rowOff>
    </xdr:from>
    <xdr:ext cx="1143000" cy="1143000"/>
    <xdr:pic>
      <xdr:nvPicPr>
        <xdr:cNvPr id="376" name="Immagine 375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71</xdr:row>
      <xdr:rowOff>0</xdr:rowOff>
    </xdr:from>
    <xdr:ext cx="1143000" cy="1143000"/>
    <xdr:pic>
      <xdr:nvPicPr>
        <xdr:cNvPr id="377" name="Immagine 376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71</xdr:row>
      <xdr:rowOff>0</xdr:rowOff>
    </xdr:from>
    <xdr:ext cx="1143000" cy="1143000"/>
    <xdr:pic>
      <xdr:nvPicPr>
        <xdr:cNvPr id="378" name="Immagine 377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71</xdr:row>
      <xdr:rowOff>0</xdr:rowOff>
    </xdr:from>
    <xdr:ext cx="1143000" cy="1143000"/>
    <xdr:pic>
      <xdr:nvPicPr>
        <xdr:cNvPr id="379" name="Immagine 378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71</xdr:row>
      <xdr:rowOff>0</xdr:rowOff>
    </xdr:from>
    <xdr:ext cx="1143000" cy="1143000"/>
    <xdr:pic>
      <xdr:nvPicPr>
        <xdr:cNvPr id="380" name="Immagine 379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71</xdr:row>
      <xdr:rowOff>0</xdr:rowOff>
    </xdr:from>
    <xdr:ext cx="1143000" cy="1143000"/>
    <xdr:pic>
      <xdr:nvPicPr>
        <xdr:cNvPr id="381" name="Immagine 38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71</xdr:row>
      <xdr:rowOff>0</xdr:rowOff>
    </xdr:from>
    <xdr:ext cx="1143000" cy="1143000"/>
    <xdr:pic>
      <xdr:nvPicPr>
        <xdr:cNvPr id="382" name="Immagine 381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71</xdr:row>
      <xdr:rowOff>0</xdr:rowOff>
    </xdr:from>
    <xdr:ext cx="1143000" cy="1143000"/>
    <xdr:pic>
      <xdr:nvPicPr>
        <xdr:cNvPr id="383" name="Immagine 382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71</xdr:row>
      <xdr:rowOff>0</xdr:rowOff>
    </xdr:from>
    <xdr:ext cx="1143000" cy="1143000"/>
    <xdr:pic>
      <xdr:nvPicPr>
        <xdr:cNvPr id="384" name="Immagine 383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76</xdr:row>
      <xdr:rowOff>0</xdr:rowOff>
    </xdr:from>
    <xdr:ext cx="1143000" cy="1143000"/>
    <xdr:pic>
      <xdr:nvPicPr>
        <xdr:cNvPr id="385" name="Immagine 384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76</xdr:row>
      <xdr:rowOff>0</xdr:rowOff>
    </xdr:from>
    <xdr:ext cx="1143000" cy="1143000"/>
    <xdr:pic>
      <xdr:nvPicPr>
        <xdr:cNvPr id="386" name="Immagine 385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76</xdr:row>
      <xdr:rowOff>0</xdr:rowOff>
    </xdr:from>
    <xdr:ext cx="1143000" cy="1143000"/>
    <xdr:pic>
      <xdr:nvPicPr>
        <xdr:cNvPr id="387" name="Immagine 386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76</xdr:row>
      <xdr:rowOff>0</xdr:rowOff>
    </xdr:from>
    <xdr:ext cx="1143000" cy="1143000"/>
    <xdr:pic>
      <xdr:nvPicPr>
        <xdr:cNvPr id="388" name="Immagine 38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76</xdr:row>
      <xdr:rowOff>0</xdr:rowOff>
    </xdr:from>
    <xdr:ext cx="1143000" cy="1143000"/>
    <xdr:pic>
      <xdr:nvPicPr>
        <xdr:cNvPr id="389" name="Immagine 388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76</xdr:row>
      <xdr:rowOff>0</xdr:rowOff>
    </xdr:from>
    <xdr:ext cx="1143000" cy="1143000"/>
    <xdr:pic>
      <xdr:nvPicPr>
        <xdr:cNvPr id="390" name="Immagine 389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76</xdr:row>
      <xdr:rowOff>0</xdr:rowOff>
    </xdr:from>
    <xdr:ext cx="1143000" cy="1143000"/>
    <xdr:pic>
      <xdr:nvPicPr>
        <xdr:cNvPr id="391" name="Immagine 390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76</xdr:row>
      <xdr:rowOff>0</xdr:rowOff>
    </xdr:from>
    <xdr:ext cx="1143000" cy="1143000"/>
    <xdr:pic>
      <xdr:nvPicPr>
        <xdr:cNvPr id="392" name="Immagine 391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76</xdr:row>
      <xdr:rowOff>0</xdr:rowOff>
    </xdr:from>
    <xdr:ext cx="1143000" cy="1143000"/>
    <xdr:pic>
      <xdr:nvPicPr>
        <xdr:cNvPr id="393" name="Immagine 392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76</xdr:row>
      <xdr:rowOff>0</xdr:rowOff>
    </xdr:from>
    <xdr:ext cx="1143000" cy="1143000"/>
    <xdr:pic>
      <xdr:nvPicPr>
        <xdr:cNvPr id="394" name="Immagine 393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81</xdr:row>
      <xdr:rowOff>0</xdr:rowOff>
    </xdr:from>
    <xdr:ext cx="1143000" cy="1143000"/>
    <xdr:pic>
      <xdr:nvPicPr>
        <xdr:cNvPr id="395" name="Immagine 394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81</xdr:row>
      <xdr:rowOff>0</xdr:rowOff>
    </xdr:from>
    <xdr:ext cx="1143000" cy="1143000"/>
    <xdr:pic>
      <xdr:nvPicPr>
        <xdr:cNvPr id="396" name="Immagine 39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81</xdr:row>
      <xdr:rowOff>0</xdr:rowOff>
    </xdr:from>
    <xdr:ext cx="1143000" cy="1143000"/>
    <xdr:pic>
      <xdr:nvPicPr>
        <xdr:cNvPr id="397" name="Immagine 396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81</xdr:row>
      <xdr:rowOff>0</xdr:rowOff>
    </xdr:from>
    <xdr:ext cx="1143000" cy="1143000"/>
    <xdr:pic>
      <xdr:nvPicPr>
        <xdr:cNvPr id="398" name="Immagine 397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81</xdr:row>
      <xdr:rowOff>0</xdr:rowOff>
    </xdr:from>
    <xdr:ext cx="1143000" cy="1143000"/>
    <xdr:pic>
      <xdr:nvPicPr>
        <xdr:cNvPr id="399" name="Immagine 398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81</xdr:row>
      <xdr:rowOff>0</xdr:rowOff>
    </xdr:from>
    <xdr:ext cx="1143000" cy="1143000"/>
    <xdr:pic>
      <xdr:nvPicPr>
        <xdr:cNvPr id="400" name="Immagine 399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81</xdr:row>
      <xdr:rowOff>0</xdr:rowOff>
    </xdr:from>
    <xdr:ext cx="1143000" cy="1143000"/>
    <xdr:pic>
      <xdr:nvPicPr>
        <xdr:cNvPr id="401" name="Immagine 400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81</xdr:row>
      <xdr:rowOff>0</xdr:rowOff>
    </xdr:from>
    <xdr:ext cx="1143000" cy="1143000"/>
    <xdr:pic>
      <xdr:nvPicPr>
        <xdr:cNvPr id="402" name="Immagine 401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81</xdr:row>
      <xdr:rowOff>0</xdr:rowOff>
    </xdr:from>
    <xdr:ext cx="1143000" cy="1143000"/>
    <xdr:pic>
      <xdr:nvPicPr>
        <xdr:cNvPr id="403" name="Immagine 402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81</xdr:row>
      <xdr:rowOff>0</xdr:rowOff>
    </xdr:from>
    <xdr:ext cx="1143000" cy="1143000"/>
    <xdr:pic>
      <xdr:nvPicPr>
        <xdr:cNvPr id="404" name="Immagine 403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86</xdr:row>
      <xdr:rowOff>0</xdr:rowOff>
    </xdr:from>
    <xdr:ext cx="1143000" cy="1143000"/>
    <xdr:pic>
      <xdr:nvPicPr>
        <xdr:cNvPr id="405" name="Immagine 404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86</xdr:row>
      <xdr:rowOff>0</xdr:rowOff>
    </xdr:from>
    <xdr:ext cx="1143000" cy="1143000"/>
    <xdr:pic>
      <xdr:nvPicPr>
        <xdr:cNvPr id="406" name="Immagine 405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86</xdr:row>
      <xdr:rowOff>0</xdr:rowOff>
    </xdr:from>
    <xdr:ext cx="1143000" cy="1143000"/>
    <xdr:pic>
      <xdr:nvPicPr>
        <xdr:cNvPr id="407" name="Immagine 406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86</xdr:row>
      <xdr:rowOff>0</xdr:rowOff>
    </xdr:from>
    <xdr:ext cx="1143000" cy="1143000"/>
    <xdr:pic>
      <xdr:nvPicPr>
        <xdr:cNvPr id="408" name="Immagine 407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86</xdr:row>
      <xdr:rowOff>0</xdr:rowOff>
    </xdr:from>
    <xdr:ext cx="1143000" cy="1143000"/>
    <xdr:pic>
      <xdr:nvPicPr>
        <xdr:cNvPr id="409" name="Immagine 408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86</xdr:row>
      <xdr:rowOff>0</xdr:rowOff>
    </xdr:from>
    <xdr:ext cx="1143000" cy="1143000"/>
    <xdr:pic>
      <xdr:nvPicPr>
        <xdr:cNvPr id="410" name="Immagine 409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86</xdr:row>
      <xdr:rowOff>0</xdr:rowOff>
    </xdr:from>
    <xdr:ext cx="1143000" cy="1143000"/>
    <xdr:pic>
      <xdr:nvPicPr>
        <xdr:cNvPr id="411" name="Immagine 410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86</xdr:row>
      <xdr:rowOff>0</xdr:rowOff>
    </xdr:from>
    <xdr:ext cx="1143000" cy="1143000"/>
    <xdr:pic>
      <xdr:nvPicPr>
        <xdr:cNvPr id="412" name="Immagine 411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86</xdr:row>
      <xdr:rowOff>0</xdr:rowOff>
    </xdr:from>
    <xdr:ext cx="1143000" cy="1143000"/>
    <xdr:pic>
      <xdr:nvPicPr>
        <xdr:cNvPr id="413" name="Immagine 412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86</xdr:row>
      <xdr:rowOff>0</xdr:rowOff>
    </xdr:from>
    <xdr:ext cx="1143000" cy="1143000"/>
    <xdr:pic>
      <xdr:nvPicPr>
        <xdr:cNvPr id="414" name="Immagine 413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91</xdr:row>
      <xdr:rowOff>0</xdr:rowOff>
    </xdr:from>
    <xdr:ext cx="1143000" cy="1143000"/>
    <xdr:pic>
      <xdr:nvPicPr>
        <xdr:cNvPr id="415" name="Immagine 414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91</xdr:row>
      <xdr:rowOff>0</xdr:rowOff>
    </xdr:from>
    <xdr:ext cx="1143000" cy="1143000"/>
    <xdr:pic>
      <xdr:nvPicPr>
        <xdr:cNvPr id="416" name="Immagine 415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91</xdr:row>
      <xdr:rowOff>0</xdr:rowOff>
    </xdr:from>
    <xdr:ext cx="1143000" cy="1143000"/>
    <xdr:pic>
      <xdr:nvPicPr>
        <xdr:cNvPr id="417" name="Immagine 41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91</xdr:row>
      <xdr:rowOff>0</xdr:rowOff>
    </xdr:from>
    <xdr:ext cx="1143000" cy="1143000"/>
    <xdr:pic>
      <xdr:nvPicPr>
        <xdr:cNvPr id="418" name="Immagine 41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91</xdr:row>
      <xdr:rowOff>0</xdr:rowOff>
    </xdr:from>
    <xdr:ext cx="1143000" cy="1143000"/>
    <xdr:pic>
      <xdr:nvPicPr>
        <xdr:cNvPr id="419" name="Immagine 418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91</xdr:row>
      <xdr:rowOff>0</xdr:rowOff>
    </xdr:from>
    <xdr:ext cx="1143000" cy="1143000"/>
    <xdr:pic>
      <xdr:nvPicPr>
        <xdr:cNvPr id="420" name="Immagine 419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91</xdr:row>
      <xdr:rowOff>0</xdr:rowOff>
    </xdr:from>
    <xdr:ext cx="1143000" cy="1143000"/>
    <xdr:pic>
      <xdr:nvPicPr>
        <xdr:cNvPr id="421" name="Immagine 420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91</xdr:row>
      <xdr:rowOff>0</xdr:rowOff>
    </xdr:from>
    <xdr:ext cx="1143000" cy="1143000"/>
    <xdr:pic>
      <xdr:nvPicPr>
        <xdr:cNvPr id="422" name="Immagine 421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91</xdr:row>
      <xdr:rowOff>0</xdr:rowOff>
    </xdr:from>
    <xdr:ext cx="1143000" cy="1143000"/>
    <xdr:pic>
      <xdr:nvPicPr>
        <xdr:cNvPr id="423" name="Immagine 422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91</xdr:row>
      <xdr:rowOff>0</xdr:rowOff>
    </xdr:from>
    <xdr:ext cx="1143000" cy="1143000"/>
    <xdr:pic>
      <xdr:nvPicPr>
        <xdr:cNvPr id="424" name="Immagine 423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25" name="Immagine 424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26" name="Immagine 425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27" name="Immagine 426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28" name="Immagine 427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29" name="Immagine 428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30" name="Immagine 429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31" name="Immagine 430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32" name="Immagine 43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33" name="Immagine 432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34" name="Immagine 433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35" name="Immagine 434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36" name="Immagine 435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37" name="Immagine 436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38" name="Immagine 437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39" name="Immagine 438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40" name="Immagine 439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41" name="Immagine 440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42" name="Immagine 441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43" name="Immagine 442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44" name="Immagine 443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45" name="Immagine 444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46" name="Immagine 445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47" name="Immagine 446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48" name="Immagine 447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49" name="Immagine 448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50" name="Immagine 449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51" name="Immagine 450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52" name="Immagine 451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53" name="Immagine 452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54" name="Immagine 453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111</xdr:row>
      <xdr:rowOff>0</xdr:rowOff>
    </xdr:from>
    <xdr:ext cx="1143000" cy="1143000"/>
    <xdr:pic>
      <xdr:nvPicPr>
        <xdr:cNvPr id="455" name="Immagine 454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111</xdr:row>
      <xdr:rowOff>0</xdr:rowOff>
    </xdr:from>
    <xdr:ext cx="1143000" cy="1143000"/>
    <xdr:pic>
      <xdr:nvPicPr>
        <xdr:cNvPr id="456" name="Immagine 455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111</xdr:row>
      <xdr:rowOff>0</xdr:rowOff>
    </xdr:from>
    <xdr:ext cx="1143000" cy="1143000"/>
    <xdr:pic>
      <xdr:nvPicPr>
        <xdr:cNvPr id="457" name="Immagine 456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111</xdr:row>
      <xdr:rowOff>0</xdr:rowOff>
    </xdr:from>
    <xdr:ext cx="1143000" cy="1143000"/>
    <xdr:pic>
      <xdr:nvPicPr>
        <xdr:cNvPr id="458" name="Immagine 457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59" name="Immagine 458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60" name="Immagine 459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461" name="Immagine 460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462" name="Immagine 461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463" name="Immagine 462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464" name="Immagine 463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465" name="Immagine 464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466" name="Immagine 465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467" name="Immagine 466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68" name="Immagine 467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69" name="Immagine 468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70" name="Immagine 469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71" name="Immagine 470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72" name="Immagine 471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73" name="Immagine 472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74" name="Immagine 473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75" name="Immagine 474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76" name="Immagine 475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77" name="Immagine 476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78" name="Immagine 477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79" name="Immagine 478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80" name="Immagine 479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81" name="Immagine 480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82" name="Immagine 481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83" name="Immagine 482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84" name="Immagine 483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85" name="Immagine 484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86" name="Immagine 485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87" name="Immagine 486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88" name="Immagine 487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89" name="Immagine 488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90" name="Immagine 489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91" name="Immagine 490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92" name="Immagine 491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93" name="Immagine 492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94" name="Immagine 493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95" name="Immagine 494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96" name="Immagine 495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97" name="Immagine 496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98" name="Immagine 497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99" name="Immagine 498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500" name="Immagine 499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501" name="Immagine 500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502" name="Immagine 501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503" name="Immagine 502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506" name="Immagine 505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507" name="Immagine 506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508" name="Immagine 507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</xdr:colOff>
      <xdr:row>1</xdr:row>
      <xdr:rowOff>0</xdr:rowOff>
    </xdr:from>
    <xdr:to>
      <xdr:col>3</xdr:col>
      <xdr:colOff>281940</xdr:colOff>
      <xdr:row>2</xdr:row>
      <xdr:rowOff>0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</xdr:row>
      <xdr:rowOff>0</xdr:rowOff>
    </xdr:from>
    <xdr:to>
      <xdr:col>13</xdr:col>
      <xdr:colOff>281940</xdr:colOff>
      <xdr:row>2</xdr:row>
      <xdr:rowOff>0</xdr:rowOff>
    </xdr:to>
    <xdr:pic>
      <xdr:nvPicPr>
        <xdr:cNvPr id="3" name="Immagin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</xdr:row>
      <xdr:rowOff>0</xdr:rowOff>
    </xdr:from>
    <xdr:to>
      <xdr:col>18</xdr:col>
      <xdr:colOff>281940</xdr:colOff>
      <xdr:row>2</xdr:row>
      <xdr:rowOff>0</xdr:rowOff>
    </xdr:to>
    <xdr:pic>
      <xdr:nvPicPr>
        <xdr:cNvPr id="4" name="Immagin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</xdr:row>
      <xdr:rowOff>0</xdr:rowOff>
    </xdr:from>
    <xdr:to>
      <xdr:col>23</xdr:col>
      <xdr:colOff>281940</xdr:colOff>
      <xdr:row>2</xdr:row>
      <xdr:rowOff>0</xdr:rowOff>
    </xdr:to>
    <xdr:pic>
      <xdr:nvPicPr>
        <xdr:cNvPr id="5" name="Immagin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</xdr:row>
      <xdr:rowOff>0</xdr:rowOff>
    </xdr:from>
    <xdr:to>
      <xdr:col>28</xdr:col>
      <xdr:colOff>281940</xdr:colOff>
      <xdr:row>2</xdr:row>
      <xdr:rowOff>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</xdr:row>
      <xdr:rowOff>0</xdr:rowOff>
    </xdr:from>
    <xdr:to>
      <xdr:col>33</xdr:col>
      <xdr:colOff>281940</xdr:colOff>
      <xdr:row>2</xdr:row>
      <xdr:rowOff>0</xdr:rowOff>
    </xdr:to>
    <xdr:pic>
      <xdr:nvPicPr>
        <xdr:cNvPr id="7" name="Immagin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</xdr:row>
      <xdr:rowOff>0</xdr:rowOff>
    </xdr:from>
    <xdr:to>
      <xdr:col>38</xdr:col>
      <xdr:colOff>281940</xdr:colOff>
      <xdr:row>2</xdr:row>
      <xdr:rowOff>0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</xdr:row>
      <xdr:rowOff>0</xdr:rowOff>
    </xdr:from>
    <xdr:to>
      <xdr:col>43</xdr:col>
      <xdr:colOff>281940</xdr:colOff>
      <xdr:row>2</xdr:row>
      <xdr:rowOff>0</xdr:rowOff>
    </xdr:to>
    <xdr:pic>
      <xdr:nvPicPr>
        <xdr:cNvPr id="9" name="Immagin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</xdr:row>
      <xdr:rowOff>0</xdr:rowOff>
    </xdr:from>
    <xdr:to>
      <xdr:col>48</xdr:col>
      <xdr:colOff>281940</xdr:colOff>
      <xdr:row>2</xdr:row>
      <xdr:rowOff>0</xdr:rowOff>
    </xdr:to>
    <xdr:pic>
      <xdr:nvPicPr>
        <xdr:cNvPr id="10" name="Immagin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</xdr:row>
      <xdr:rowOff>0</xdr:rowOff>
    </xdr:from>
    <xdr:to>
      <xdr:col>3</xdr:col>
      <xdr:colOff>281940</xdr:colOff>
      <xdr:row>7</xdr:row>
      <xdr:rowOff>0</xdr:rowOff>
    </xdr:to>
    <xdr:pic>
      <xdr:nvPicPr>
        <xdr:cNvPr id="11" name="Immagin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</xdr:row>
      <xdr:rowOff>0</xdr:rowOff>
    </xdr:from>
    <xdr:to>
      <xdr:col>8</xdr:col>
      <xdr:colOff>281940</xdr:colOff>
      <xdr:row>2</xdr:row>
      <xdr:rowOff>0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</xdr:row>
      <xdr:rowOff>0</xdr:rowOff>
    </xdr:from>
    <xdr:to>
      <xdr:col>8</xdr:col>
      <xdr:colOff>281940</xdr:colOff>
      <xdr:row>7</xdr:row>
      <xdr:rowOff>0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</xdr:row>
      <xdr:rowOff>0</xdr:rowOff>
    </xdr:from>
    <xdr:to>
      <xdr:col>13</xdr:col>
      <xdr:colOff>281940</xdr:colOff>
      <xdr:row>7</xdr:row>
      <xdr:rowOff>0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</xdr:row>
      <xdr:rowOff>0</xdr:rowOff>
    </xdr:from>
    <xdr:to>
      <xdr:col>18</xdr:col>
      <xdr:colOff>281940</xdr:colOff>
      <xdr:row>7</xdr:row>
      <xdr:rowOff>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</xdr:row>
      <xdr:rowOff>0</xdr:rowOff>
    </xdr:from>
    <xdr:to>
      <xdr:col>23</xdr:col>
      <xdr:colOff>281940</xdr:colOff>
      <xdr:row>7</xdr:row>
      <xdr:rowOff>0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</xdr:row>
      <xdr:rowOff>0</xdr:rowOff>
    </xdr:from>
    <xdr:to>
      <xdr:col>28</xdr:col>
      <xdr:colOff>281940</xdr:colOff>
      <xdr:row>7</xdr:row>
      <xdr:rowOff>0</xdr:rowOff>
    </xdr:to>
    <xdr:pic>
      <xdr:nvPicPr>
        <xdr:cNvPr id="17" name="Immagine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</xdr:row>
      <xdr:rowOff>0</xdr:rowOff>
    </xdr:from>
    <xdr:to>
      <xdr:col>33</xdr:col>
      <xdr:colOff>281940</xdr:colOff>
      <xdr:row>7</xdr:row>
      <xdr:rowOff>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</xdr:row>
      <xdr:rowOff>0</xdr:rowOff>
    </xdr:from>
    <xdr:to>
      <xdr:col>38</xdr:col>
      <xdr:colOff>281940</xdr:colOff>
      <xdr:row>7</xdr:row>
      <xdr:rowOff>0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</xdr:row>
      <xdr:rowOff>0</xdr:rowOff>
    </xdr:from>
    <xdr:to>
      <xdr:col>43</xdr:col>
      <xdr:colOff>281940</xdr:colOff>
      <xdr:row>7</xdr:row>
      <xdr:rowOff>0</xdr:rowOff>
    </xdr:to>
    <xdr:pic>
      <xdr:nvPicPr>
        <xdr:cNvPr id="20" name="Immagine 19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</xdr:row>
      <xdr:rowOff>0</xdr:rowOff>
    </xdr:from>
    <xdr:to>
      <xdr:col>48</xdr:col>
      <xdr:colOff>281940</xdr:colOff>
      <xdr:row>7</xdr:row>
      <xdr:rowOff>0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964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</xdr:row>
      <xdr:rowOff>0</xdr:rowOff>
    </xdr:from>
    <xdr:to>
      <xdr:col>3</xdr:col>
      <xdr:colOff>281940</xdr:colOff>
      <xdr:row>12</xdr:row>
      <xdr:rowOff>0</xdr:rowOff>
    </xdr:to>
    <xdr:pic>
      <xdr:nvPicPr>
        <xdr:cNvPr id="22" name="Immagine 2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</xdr:row>
      <xdr:rowOff>0</xdr:rowOff>
    </xdr:from>
    <xdr:to>
      <xdr:col>8</xdr:col>
      <xdr:colOff>281940</xdr:colOff>
      <xdr:row>12</xdr:row>
      <xdr:rowOff>0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</xdr:row>
      <xdr:rowOff>0</xdr:rowOff>
    </xdr:from>
    <xdr:to>
      <xdr:col>13</xdr:col>
      <xdr:colOff>281940</xdr:colOff>
      <xdr:row>12</xdr:row>
      <xdr:rowOff>0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11</xdr:row>
      <xdr:rowOff>0</xdr:rowOff>
    </xdr:from>
    <xdr:to>
      <xdr:col>18</xdr:col>
      <xdr:colOff>281940</xdr:colOff>
      <xdr:row>12</xdr:row>
      <xdr:rowOff>0</xdr:rowOff>
    </xdr:to>
    <xdr:pic>
      <xdr:nvPicPr>
        <xdr:cNvPr id="25" name="Immagine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11</xdr:row>
      <xdr:rowOff>0</xdr:rowOff>
    </xdr:from>
    <xdr:to>
      <xdr:col>23</xdr:col>
      <xdr:colOff>281940</xdr:colOff>
      <xdr:row>12</xdr:row>
      <xdr:rowOff>0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11</xdr:row>
      <xdr:rowOff>0</xdr:rowOff>
    </xdr:from>
    <xdr:to>
      <xdr:col>28</xdr:col>
      <xdr:colOff>281940</xdr:colOff>
      <xdr:row>12</xdr:row>
      <xdr:rowOff>0</xdr:rowOff>
    </xdr:to>
    <xdr:pic>
      <xdr:nvPicPr>
        <xdr:cNvPr id="27" name="Immagine 2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11</xdr:row>
      <xdr:rowOff>0</xdr:rowOff>
    </xdr:from>
    <xdr:to>
      <xdr:col>33</xdr:col>
      <xdr:colOff>281940</xdr:colOff>
      <xdr:row>12</xdr:row>
      <xdr:rowOff>0</xdr:rowOff>
    </xdr:to>
    <xdr:pic>
      <xdr:nvPicPr>
        <xdr:cNvPr id="28" name="Immagine 2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11</xdr:row>
      <xdr:rowOff>0</xdr:rowOff>
    </xdr:from>
    <xdr:to>
      <xdr:col>38</xdr:col>
      <xdr:colOff>281940</xdr:colOff>
      <xdr:row>12</xdr:row>
      <xdr:rowOff>0</xdr:rowOff>
    </xdr:to>
    <xdr:pic>
      <xdr:nvPicPr>
        <xdr:cNvPr id="29" name="Immagine 28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11</xdr:row>
      <xdr:rowOff>0</xdr:rowOff>
    </xdr:from>
    <xdr:to>
      <xdr:col>43</xdr:col>
      <xdr:colOff>281940</xdr:colOff>
      <xdr:row>12</xdr:row>
      <xdr:rowOff>0</xdr:rowOff>
    </xdr:to>
    <xdr:pic>
      <xdr:nvPicPr>
        <xdr:cNvPr id="30" name="Immagine 29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11</xdr:row>
      <xdr:rowOff>0</xdr:rowOff>
    </xdr:from>
    <xdr:to>
      <xdr:col>48</xdr:col>
      <xdr:colOff>281940</xdr:colOff>
      <xdr:row>12</xdr:row>
      <xdr:rowOff>0</xdr:rowOff>
    </xdr:to>
    <xdr:pic>
      <xdr:nvPicPr>
        <xdr:cNvPr id="31" name="Immagine 30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7261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16</xdr:row>
      <xdr:rowOff>0</xdr:rowOff>
    </xdr:from>
    <xdr:to>
      <xdr:col>3</xdr:col>
      <xdr:colOff>281940</xdr:colOff>
      <xdr:row>17</xdr:row>
      <xdr:rowOff>0</xdr:rowOff>
    </xdr:to>
    <xdr:pic>
      <xdr:nvPicPr>
        <xdr:cNvPr id="32" name="Immagine 31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16</xdr:row>
      <xdr:rowOff>0</xdr:rowOff>
    </xdr:from>
    <xdr:to>
      <xdr:col>8</xdr:col>
      <xdr:colOff>281940</xdr:colOff>
      <xdr:row>17</xdr:row>
      <xdr:rowOff>0</xdr:rowOff>
    </xdr:to>
    <xdr:pic>
      <xdr:nvPicPr>
        <xdr:cNvPr id="33" name="Immagine 32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16</xdr:row>
      <xdr:rowOff>0</xdr:rowOff>
    </xdr:from>
    <xdr:to>
      <xdr:col>13</xdr:col>
      <xdr:colOff>281940</xdr:colOff>
      <xdr:row>17</xdr:row>
      <xdr:rowOff>0</xdr:rowOff>
    </xdr:to>
    <xdr:pic>
      <xdr:nvPicPr>
        <xdr:cNvPr id="34" name="Immagine 33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16</xdr:row>
      <xdr:rowOff>0</xdr:rowOff>
    </xdr:from>
    <xdr:to>
      <xdr:col>18</xdr:col>
      <xdr:colOff>281940</xdr:colOff>
      <xdr:row>17</xdr:row>
      <xdr:rowOff>0</xdr:rowOff>
    </xdr:to>
    <xdr:pic>
      <xdr:nvPicPr>
        <xdr:cNvPr id="35" name="Immagine 34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16</xdr:row>
      <xdr:rowOff>0</xdr:rowOff>
    </xdr:from>
    <xdr:to>
      <xdr:col>23</xdr:col>
      <xdr:colOff>281940</xdr:colOff>
      <xdr:row>17</xdr:row>
      <xdr:rowOff>0</xdr:rowOff>
    </xdr:to>
    <xdr:pic>
      <xdr:nvPicPr>
        <xdr:cNvPr id="36" name="Immagine 35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16</xdr:row>
      <xdr:rowOff>0</xdr:rowOff>
    </xdr:from>
    <xdr:to>
      <xdr:col>28</xdr:col>
      <xdr:colOff>281940</xdr:colOff>
      <xdr:row>17</xdr:row>
      <xdr:rowOff>0</xdr:rowOff>
    </xdr:to>
    <xdr:pic>
      <xdr:nvPicPr>
        <xdr:cNvPr id="37" name="Immagine 36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16</xdr:row>
      <xdr:rowOff>0</xdr:rowOff>
    </xdr:from>
    <xdr:to>
      <xdr:col>33</xdr:col>
      <xdr:colOff>281940</xdr:colOff>
      <xdr:row>17</xdr:row>
      <xdr:rowOff>0</xdr:rowOff>
    </xdr:to>
    <xdr:pic>
      <xdr:nvPicPr>
        <xdr:cNvPr id="38" name="Immagine 37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16</xdr:row>
      <xdr:rowOff>0</xdr:rowOff>
    </xdr:from>
    <xdr:to>
      <xdr:col>38</xdr:col>
      <xdr:colOff>281940</xdr:colOff>
      <xdr:row>17</xdr:row>
      <xdr:rowOff>0</xdr:rowOff>
    </xdr:to>
    <xdr:pic>
      <xdr:nvPicPr>
        <xdr:cNvPr id="39" name="Immagine 38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16</xdr:row>
      <xdr:rowOff>0</xdr:rowOff>
    </xdr:from>
    <xdr:to>
      <xdr:col>43</xdr:col>
      <xdr:colOff>281940</xdr:colOff>
      <xdr:row>16</xdr:row>
      <xdr:rowOff>1120140</xdr:rowOff>
    </xdr:to>
    <xdr:pic>
      <xdr:nvPicPr>
        <xdr:cNvPr id="40" name="Immagine 39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455920"/>
          <a:ext cx="1143000" cy="112014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16</xdr:row>
      <xdr:rowOff>0</xdr:rowOff>
    </xdr:from>
    <xdr:to>
      <xdr:col>48</xdr:col>
      <xdr:colOff>281940</xdr:colOff>
      <xdr:row>17</xdr:row>
      <xdr:rowOff>0</xdr:rowOff>
    </xdr:to>
    <xdr:pic>
      <xdr:nvPicPr>
        <xdr:cNvPr id="41" name="Immagine 40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4559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21</xdr:row>
      <xdr:rowOff>0</xdr:rowOff>
    </xdr:from>
    <xdr:to>
      <xdr:col>3</xdr:col>
      <xdr:colOff>281940</xdr:colOff>
      <xdr:row>22</xdr:row>
      <xdr:rowOff>0</xdr:rowOff>
    </xdr:to>
    <xdr:pic>
      <xdr:nvPicPr>
        <xdr:cNvPr id="42" name="Immagine 41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21</xdr:row>
      <xdr:rowOff>0</xdr:rowOff>
    </xdr:from>
    <xdr:to>
      <xdr:col>8</xdr:col>
      <xdr:colOff>281940</xdr:colOff>
      <xdr:row>22</xdr:row>
      <xdr:rowOff>0</xdr:rowOff>
    </xdr:to>
    <xdr:pic>
      <xdr:nvPicPr>
        <xdr:cNvPr id="43" name="Immagine 42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21</xdr:row>
      <xdr:rowOff>0</xdr:rowOff>
    </xdr:from>
    <xdr:to>
      <xdr:col>13</xdr:col>
      <xdr:colOff>281940</xdr:colOff>
      <xdr:row>22</xdr:row>
      <xdr:rowOff>0</xdr:rowOff>
    </xdr:to>
    <xdr:pic>
      <xdr:nvPicPr>
        <xdr:cNvPr id="44" name="Immagine 43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21</xdr:row>
      <xdr:rowOff>0</xdr:rowOff>
    </xdr:from>
    <xdr:to>
      <xdr:col>18</xdr:col>
      <xdr:colOff>281940</xdr:colOff>
      <xdr:row>22</xdr:row>
      <xdr:rowOff>0</xdr:rowOff>
    </xdr:to>
    <xdr:pic>
      <xdr:nvPicPr>
        <xdr:cNvPr id="45" name="Immagine 44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21</xdr:row>
      <xdr:rowOff>0</xdr:rowOff>
    </xdr:from>
    <xdr:to>
      <xdr:col>23</xdr:col>
      <xdr:colOff>281940</xdr:colOff>
      <xdr:row>22</xdr:row>
      <xdr:rowOff>0</xdr:rowOff>
    </xdr:to>
    <xdr:pic>
      <xdr:nvPicPr>
        <xdr:cNvPr id="46" name="Immagine 45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21</xdr:row>
      <xdr:rowOff>0</xdr:rowOff>
    </xdr:from>
    <xdr:to>
      <xdr:col>28</xdr:col>
      <xdr:colOff>281940</xdr:colOff>
      <xdr:row>22</xdr:row>
      <xdr:rowOff>0</xdr:rowOff>
    </xdr:to>
    <xdr:pic>
      <xdr:nvPicPr>
        <xdr:cNvPr id="47" name="Immagine 46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21</xdr:row>
      <xdr:rowOff>0</xdr:rowOff>
    </xdr:from>
    <xdr:to>
      <xdr:col>33</xdr:col>
      <xdr:colOff>281940</xdr:colOff>
      <xdr:row>22</xdr:row>
      <xdr:rowOff>0</xdr:rowOff>
    </xdr:to>
    <xdr:pic>
      <xdr:nvPicPr>
        <xdr:cNvPr id="48" name="Immagine 47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21</xdr:row>
      <xdr:rowOff>0</xdr:rowOff>
    </xdr:from>
    <xdr:to>
      <xdr:col>38</xdr:col>
      <xdr:colOff>281940</xdr:colOff>
      <xdr:row>22</xdr:row>
      <xdr:rowOff>0</xdr:rowOff>
    </xdr:to>
    <xdr:pic>
      <xdr:nvPicPr>
        <xdr:cNvPr id="49" name="Immagine 48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21</xdr:row>
      <xdr:rowOff>0</xdr:rowOff>
    </xdr:from>
    <xdr:to>
      <xdr:col>43</xdr:col>
      <xdr:colOff>281940</xdr:colOff>
      <xdr:row>22</xdr:row>
      <xdr:rowOff>0</xdr:rowOff>
    </xdr:to>
    <xdr:pic>
      <xdr:nvPicPr>
        <xdr:cNvPr id="50" name="Immagine 4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21</xdr:row>
      <xdr:rowOff>0</xdr:rowOff>
    </xdr:from>
    <xdr:to>
      <xdr:col>48</xdr:col>
      <xdr:colOff>281940</xdr:colOff>
      <xdr:row>22</xdr:row>
      <xdr:rowOff>0</xdr:rowOff>
    </xdr:to>
    <xdr:pic>
      <xdr:nvPicPr>
        <xdr:cNvPr id="51" name="Immagine 5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71856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26</xdr:row>
      <xdr:rowOff>0</xdr:rowOff>
    </xdr:from>
    <xdr:to>
      <xdr:col>3</xdr:col>
      <xdr:colOff>281940</xdr:colOff>
      <xdr:row>27</xdr:row>
      <xdr:rowOff>0</xdr:rowOff>
    </xdr:to>
    <xdr:pic>
      <xdr:nvPicPr>
        <xdr:cNvPr id="52" name="Immagine 51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26</xdr:row>
      <xdr:rowOff>0</xdr:rowOff>
    </xdr:from>
    <xdr:to>
      <xdr:col>8</xdr:col>
      <xdr:colOff>281940</xdr:colOff>
      <xdr:row>27</xdr:row>
      <xdr:rowOff>0</xdr:rowOff>
    </xdr:to>
    <xdr:pic>
      <xdr:nvPicPr>
        <xdr:cNvPr id="53" name="Immagine 52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26</xdr:row>
      <xdr:rowOff>0</xdr:rowOff>
    </xdr:from>
    <xdr:to>
      <xdr:col>13</xdr:col>
      <xdr:colOff>281940</xdr:colOff>
      <xdr:row>27</xdr:row>
      <xdr:rowOff>0</xdr:rowOff>
    </xdr:to>
    <xdr:pic>
      <xdr:nvPicPr>
        <xdr:cNvPr id="54" name="Immagine 53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26</xdr:row>
      <xdr:rowOff>0</xdr:rowOff>
    </xdr:from>
    <xdr:to>
      <xdr:col>18</xdr:col>
      <xdr:colOff>281940</xdr:colOff>
      <xdr:row>27</xdr:row>
      <xdr:rowOff>0</xdr:rowOff>
    </xdr:to>
    <xdr:pic>
      <xdr:nvPicPr>
        <xdr:cNvPr id="55" name="Immagine 54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26</xdr:row>
      <xdr:rowOff>0</xdr:rowOff>
    </xdr:from>
    <xdr:to>
      <xdr:col>23</xdr:col>
      <xdr:colOff>281940</xdr:colOff>
      <xdr:row>27</xdr:row>
      <xdr:rowOff>0</xdr:rowOff>
    </xdr:to>
    <xdr:pic>
      <xdr:nvPicPr>
        <xdr:cNvPr id="56" name="Immagine 55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26</xdr:row>
      <xdr:rowOff>0</xdr:rowOff>
    </xdr:from>
    <xdr:to>
      <xdr:col>28</xdr:col>
      <xdr:colOff>281940</xdr:colOff>
      <xdr:row>27</xdr:row>
      <xdr:rowOff>0</xdr:rowOff>
    </xdr:to>
    <xdr:pic>
      <xdr:nvPicPr>
        <xdr:cNvPr id="57" name="Immagine 5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26</xdr:row>
      <xdr:rowOff>0</xdr:rowOff>
    </xdr:from>
    <xdr:to>
      <xdr:col>33</xdr:col>
      <xdr:colOff>281940</xdr:colOff>
      <xdr:row>27</xdr:row>
      <xdr:rowOff>0</xdr:rowOff>
    </xdr:to>
    <xdr:pic>
      <xdr:nvPicPr>
        <xdr:cNvPr id="58" name="Immagine 57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26</xdr:row>
      <xdr:rowOff>0</xdr:rowOff>
    </xdr:from>
    <xdr:to>
      <xdr:col>38</xdr:col>
      <xdr:colOff>281940</xdr:colOff>
      <xdr:row>27</xdr:row>
      <xdr:rowOff>0</xdr:rowOff>
    </xdr:to>
    <xdr:pic>
      <xdr:nvPicPr>
        <xdr:cNvPr id="59" name="Immagine 5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26</xdr:row>
      <xdr:rowOff>0</xdr:rowOff>
    </xdr:from>
    <xdr:to>
      <xdr:col>43</xdr:col>
      <xdr:colOff>281940</xdr:colOff>
      <xdr:row>27</xdr:row>
      <xdr:rowOff>0</xdr:rowOff>
    </xdr:to>
    <xdr:pic>
      <xdr:nvPicPr>
        <xdr:cNvPr id="60" name="Immagine 59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26</xdr:row>
      <xdr:rowOff>0</xdr:rowOff>
    </xdr:from>
    <xdr:to>
      <xdr:col>48</xdr:col>
      <xdr:colOff>281940</xdr:colOff>
      <xdr:row>27</xdr:row>
      <xdr:rowOff>0</xdr:rowOff>
    </xdr:to>
    <xdr:pic>
      <xdr:nvPicPr>
        <xdr:cNvPr id="61" name="Immagine 60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9154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31</xdr:row>
      <xdr:rowOff>0</xdr:rowOff>
    </xdr:from>
    <xdr:to>
      <xdr:col>3</xdr:col>
      <xdr:colOff>281940</xdr:colOff>
      <xdr:row>32</xdr:row>
      <xdr:rowOff>0</xdr:rowOff>
    </xdr:to>
    <xdr:pic>
      <xdr:nvPicPr>
        <xdr:cNvPr id="62" name="Immagine 61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31</xdr:row>
      <xdr:rowOff>0</xdr:rowOff>
    </xdr:from>
    <xdr:to>
      <xdr:col>8</xdr:col>
      <xdr:colOff>281940</xdr:colOff>
      <xdr:row>32</xdr:row>
      <xdr:rowOff>0</xdr:rowOff>
    </xdr:to>
    <xdr:pic>
      <xdr:nvPicPr>
        <xdr:cNvPr id="63" name="Immagine 62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31</xdr:row>
      <xdr:rowOff>0</xdr:rowOff>
    </xdr:from>
    <xdr:to>
      <xdr:col>13</xdr:col>
      <xdr:colOff>281940</xdr:colOff>
      <xdr:row>32</xdr:row>
      <xdr:rowOff>0</xdr:rowOff>
    </xdr:to>
    <xdr:pic>
      <xdr:nvPicPr>
        <xdr:cNvPr id="64" name="Immagine 63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31</xdr:row>
      <xdr:rowOff>0</xdr:rowOff>
    </xdr:from>
    <xdr:to>
      <xdr:col>18</xdr:col>
      <xdr:colOff>281940</xdr:colOff>
      <xdr:row>32</xdr:row>
      <xdr:rowOff>0</xdr:rowOff>
    </xdr:to>
    <xdr:pic>
      <xdr:nvPicPr>
        <xdr:cNvPr id="65" name="Immagine 64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31</xdr:row>
      <xdr:rowOff>0</xdr:rowOff>
    </xdr:from>
    <xdr:to>
      <xdr:col>23</xdr:col>
      <xdr:colOff>281940</xdr:colOff>
      <xdr:row>32</xdr:row>
      <xdr:rowOff>0</xdr:rowOff>
    </xdr:to>
    <xdr:pic>
      <xdr:nvPicPr>
        <xdr:cNvPr id="66" name="Immagine 65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31</xdr:row>
      <xdr:rowOff>0</xdr:rowOff>
    </xdr:from>
    <xdr:to>
      <xdr:col>28</xdr:col>
      <xdr:colOff>281940</xdr:colOff>
      <xdr:row>32</xdr:row>
      <xdr:rowOff>0</xdr:rowOff>
    </xdr:to>
    <xdr:pic>
      <xdr:nvPicPr>
        <xdr:cNvPr id="67" name="Immagine 66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31</xdr:row>
      <xdr:rowOff>0</xdr:rowOff>
    </xdr:from>
    <xdr:to>
      <xdr:col>33</xdr:col>
      <xdr:colOff>281940</xdr:colOff>
      <xdr:row>32</xdr:row>
      <xdr:rowOff>0</xdr:rowOff>
    </xdr:to>
    <xdr:pic>
      <xdr:nvPicPr>
        <xdr:cNvPr id="68" name="Immagine 67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31</xdr:row>
      <xdr:rowOff>0</xdr:rowOff>
    </xdr:from>
    <xdr:to>
      <xdr:col>38</xdr:col>
      <xdr:colOff>281940</xdr:colOff>
      <xdr:row>32</xdr:row>
      <xdr:rowOff>0</xdr:rowOff>
    </xdr:to>
    <xdr:pic>
      <xdr:nvPicPr>
        <xdr:cNvPr id="69" name="Immagine 68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31</xdr:row>
      <xdr:rowOff>0</xdr:rowOff>
    </xdr:from>
    <xdr:to>
      <xdr:col>43</xdr:col>
      <xdr:colOff>281940</xdr:colOff>
      <xdr:row>32</xdr:row>
      <xdr:rowOff>0</xdr:rowOff>
    </xdr:to>
    <xdr:pic>
      <xdr:nvPicPr>
        <xdr:cNvPr id="70" name="Immagine 69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31</xdr:row>
      <xdr:rowOff>0</xdr:rowOff>
    </xdr:from>
    <xdr:to>
      <xdr:col>48</xdr:col>
      <xdr:colOff>281940</xdr:colOff>
      <xdr:row>32</xdr:row>
      <xdr:rowOff>0</xdr:rowOff>
    </xdr:to>
    <xdr:pic>
      <xdr:nvPicPr>
        <xdr:cNvPr id="71" name="Immagine 70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6451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36</xdr:row>
      <xdr:rowOff>0</xdr:rowOff>
    </xdr:from>
    <xdr:to>
      <xdr:col>3</xdr:col>
      <xdr:colOff>281940</xdr:colOff>
      <xdr:row>37</xdr:row>
      <xdr:rowOff>0</xdr:rowOff>
    </xdr:to>
    <xdr:pic>
      <xdr:nvPicPr>
        <xdr:cNvPr id="72" name="Immagine 71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36</xdr:row>
      <xdr:rowOff>0</xdr:rowOff>
    </xdr:from>
    <xdr:to>
      <xdr:col>8</xdr:col>
      <xdr:colOff>281940</xdr:colOff>
      <xdr:row>37</xdr:row>
      <xdr:rowOff>0</xdr:rowOff>
    </xdr:to>
    <xdr:pic>
      <xdr:nvPicPr>
        <xdr:cNvPr id="73" name="Immagine 72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36</xdr:row>
      <xdr:rowOff>0</xdr:rowOff>
    </xdr:from>
    <xdr:to>
      <xdr:col>13</xdr:col>
      <xdr:colOff>281940</xdr:colOff>
      <xdr:row>37</xdr:row>
      <xdr:rowOff>0</xdr:rowOff>
    </xdr:to>
    <xdr:pic>
      <xdr:nvPicPr>
        <xdr:cNvPr id="74" name="Immagine 73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36</xdr:row>
      <xdr:rowOff>0</xdr:rowOff>
    </xdr:from>
    <xdr:to>
      <xdr:col>18</xdr:col>
      <xdr:colOff>281940</xdr:colOff>
      <xdr:row>37</xdr:row>
      <xdr:rowOff>0</xdr:rowOff>
    </xdr:to>
    <xdr:pic>
      <xdr:nvPicPr>
        <xdr:cNvPr id="75" name="Immagine 74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36</xdr:row>
      <xdr:rowOff>0</xdr:rowOff>
    </xdr:from>
    <xdr:to>
      <xdr:col>23</xdr:col>
      <xdr:colOff>281940</xdr:colOff>
      <xdr:row>37</xdr:row>
      <xdr:rowOff>0</xdr:rowOff>
    </xdr:to>
    <xdr:pic>
      <xdr:nvPicPr>
        <xdr:cNvPr id="76" name="Immagine 75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36</xdr:row>
      <xdr:rowOff>0</xdr:rowOff>
    </xdr:from>
    <xdr:to>
      <xdr:col>28</xdr:col>
      <xdr:colOff>281940</xdr:colOff>
      <xdr:row>37</xdr:row>
      <xdr:rowOff>0</xdr:rowOff>
    </xdr:to>
    <xdr:pic>
      <xdr:nvPicPr>
        <xdr:cNvPr id="77" name="Immagine 76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36</xdr:row>
      <xdr:rowOff>0</xdr:rowOff>
    </xdr:from>
    <xdr:to>
      <xdr:col>33</xdr:col>
      <xdr:colOff>281940</xdr:colOff>
      <xdr:row>37</xdr:row>
      <xdr:rowOff>0</xdr:rowOff>
    </xdr:to>
    <xdr:pic>
      <xdr:nvPicPr>
        <xdr:cNvPr id="78" name="Immagine 77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36</xdr:row>
      <xdr:rowOff>0</xdr:rowOff>
    </xdr:from>
    <xdr:to>
      <xdr:col>38</xdr:col>
      <xdr:colOff>281940</xdr:colOff>
      <xdr:row>37</xdr:row>
      <xdr:rowOff>0</xdr:rowOff>
    </xdr:to>
    <xdr:pic>
      <xdr:nvPicPr>
        <xdr:cNvPr id="79" name="Immagine 78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36</xdr:row>
      <xdr:rowOff>0</xdr:rowOff>
    </xdr:from>
    <xdr:to>
      <xdr:col>43</xdr:col>
      <xdr:colOff>281940</xdr:colOff>
      <xdr:row>37</xdr:row>
      <xdr:rowOff>0</xdr:rowOff>
    </xdr:to>
    <xdr:pic>
      <xdr:nvPicPr>
        <xdr:cNvPr id="80" name="Immagine 79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36</xdr:row>
      <xdr:rowOff>0</xdr:rowOff>
    </xdr:from>
    <xdr:to>
      <xdr:col>48</xdr:col>
      <xdr:colOff>281940</xdr:colOff>
      <xdr:row>37</xdr:row>
      <xdr:rowOff>0</xdr:rowOff>
    </xdr:to>
    <xdr:pic>
      <xdr:nvPicPr>
        <xdr:cNvPr id="81" name="Immagine 8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3748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41</xdr:row>
      <xdr:rowOff>0</xdr:rowOff>
    </xdr:from>
    <xdr:to>
      <xdr:col>3</xdr:col>
      <xdr:colOff>281940</xdr:colOff>
      <xdr:row>42</xdr:row>
      <xdr:rowOff>0</xdr:rowOff>
    </xdr:to>
    <xdr:pic>
      <xdr:nvPicPr>
        <xdr:cNvPr id="82" name="Immagine 8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41</xdr:row>
      <xdr:rowOff>0</xdr:rowOff>
    </xdr:from>
    <xdr:to>
      <xdr:col>8</xdr:col>
      <xdr:colOff>281940</xdr:colOff>
      <xdr:row>42</xdr:row>
      <xdr:rowOff>0</xdr:rowOff>
    </xdr:to>
    <xdr:pic>
      <xdr:nvPicPr>
        <xdr:cNvPr id="83" name="Immagine 82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41</xdr:row>
      <xdr:rowOff>0</xdr:rowOff>
    </xdr:from>
    <xdr:to>
      <xdr:col>13</xdr:col>
      <xdr:colOff>281940</xdr:colOff>
      <xdr:row>42</xdr:row>
      <xdr:rowOff>0</xdr:rowOff>
    </xdr:to>
    <xdr:pic>
      <xdr:nvPicPr>
        <xdr:cNvPr id="84" name="Immagine 83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41</xdr:row>
      <xdr:rowOff>0</xdr:rowOff>
    </xdr:from>
    <xdr:to>
      <xdr:col>18</xdr:col>
      <xdr:colOff>281940</xdr:colOff>
      <xdr:row>42</xdr:row>
      <xdr:rowOff>0</xdr:rowOff>
    </xdr:to>
    <xdr:pic>
      <xdr:nvPicPr>
        <xdr:cNvPr id="85" name="Immagine 84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41</xdr:row>
      <xdr:rowOff>0</xdr:rowOff>
    </xdr:from>
    <xdr:to>
      <xdr:col>23</xdr:col>
      <xdr:colOff>281940</xdr:colOff>
      <xdr:row>42</xdr:row>
      <xdr:rowOff>0</xdr:rowOff>
    </xdr:to>
    <xdr:pic>
      <xdr:nvPicPr>
        <xdr:cNvPr id="86" name="Immagine 85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41</xdr:row>
      <xdr:rowOff>0</xdr:rowOff>
    </xdr:from>
    <xdr:to>
      <xdr:col>28</xdr:col>
      <xdr:colOff>281940</xdr:colOff>
      <xdr:row>42</xdr:row>
      <xdr:rowOff>0</xdr:rowOff>
    </xdr:to>
    <xdr:pic>
      <xdr:nvPicPr>
        <xdr:cNvPr id="87" name="Immagine 86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41</xdr:row>
      <xdr:rowOff>0</xdr:rowOff>
    </xdr:from>
    <xdr:to>
      <xdr:col>33</xdr:col>
      <xdr:colOff>281940</xdr:colOff>
      <xdr:row>42</xdr:row>
      <xdr:rowOff>0</xdr:rowOff>
    </xdr:to>
    <xdr:pic>
      <xdr:nvPicPr>
        <xdr:cNvPr id="88" name="Immagine 87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41</xdr:row>
      <xdr:rowOff>0</xdr:rowOff>
    </xdr:from>
    <xdr:to>
      <xdr:col>38</xdr:col>
      <xdr:colOff>281940</xdr:colOff>
      <xdr:row>42</xdr:row>
      <xdr:rowOff>0</xdr:rowOff>
    </xdr:to>
    <xdr:pic>
      <xdr:nvPicPr>
        <xdr:cNvPr id="89" name="Immagine 88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41</xdr:row>
      <xdr:rowOff>0</xdr:rowOff>
    </xdr:from>
    <xdr:to>
      <xdr:col>43</xdr:col>
      <xdr:colOff>281940</xdr:colOff>
      <xdr:row>42</xdr:row>
      <xdr:rowOff>0</xdr:rowOff>
    </xdr:to>
    <xdr:pic>
      <xdr:nvPicPr>
        <xdr:cNvPr id="90" name="Immagine 89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41</xdr:row>
      <xdr:rowOff>0</xdr:rowOff>
    </xdr:from>
    <xdr:to>
      <xdr:col>48</xdr:col>
      <xdr:colOff>281940</xdr:colOff>
      <xdr:row>42</xdr:row>
      <xdr:rowOff>0</xdr:rowOff>
    </xdr:to>
    <xdr:pic>
      <xdr:nvPicPr>
        <xdr:cNvPr id="91" name="Immagine 90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41046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46</xdr:row>
      <xdr:rowOff>0</xdr:rowOff>
    </xdr:from>
    <xdr:to>
      <xdr:col>3</xdr:col>
      <xdr:colOff>281940</xdr:colOff>
      <xdr:row>47</xdr:row>
      <xdr:rowOff>0</xdr:rowOff>
    </xdr:to>
    <xdr:pic>
      <xdr:nvPicPr>
        <xdr:cNvPr id="92" name="Immagine 91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46</xdr:row>
      <xdr:rowOff>0</xdr:rowOff>
    </xdr:from>
    <xdr:to>
      <xdr:col>8</xdr:col>
      <xdr:colOff>281940</xdr:colOff>
      <xdr:row>47</xdr:row>
      <xdr:rowOff>0</xdr:rowOff>
    </xdr:to>
    <xdr:pic>
      <xdr:nvPicPr>
        <xdr:cNvPr id="93" name="Immagine 92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46</xdr:row>
      <xdr:rowOff>0</xdr:rowOff>
    </xdr:from>
    <xdr:to>
      <xdr:col>13</xdr:col>
      <xdr:colOff>281940</xdr:colOff>
      <xdr:row>47</xdr:row>
      <xdr:rowOff>0</xdr:rowOff>
    </xdr:to>
    <xdr:pic>
      <xdr:nvPicPr>
        <xdr:cNvPr id="94" name="Immagine 93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46</xdr:row>
      <xdr:rowOff>0</xdr:rowOff>
    </xdr:from>
    <xdr:to>
      <xdr:col>18</xdr:col>
      <xdr:colOff>281940</xdr:colOff>
      <xdr:row>47</xdr:row>
      <xdr:rowOff>0</xdr:rowOff>
    </xdr:to>
    <xdr:pic>
      <xdr:nvPicPr>
        <xdr:cNvPr id="95" name="Immagine 94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46</xdr:row>
      <xdr:rowOff>0</xdr:rowOff>
    </xdr:from>
    <xdr:to>
      <xdr:col>23</xdr:col>
      <xdr:colOff>281940</xdr:colOff>
      <xdr:row>47</xdr:row>
      <xdr:rowOff>0</xdr:rowOff>
    </xdr:to>
    <xdr:pic>
      <xdr:nvPicPr>
        <xdr:cNvPr id="96" name="Immagine 95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46</xdr:row>
      <xdr:rowOff>0</xdr:rowOff>
    </xdr:from>
    <xdr:to>
      <xdr:col>28</xdr:col>
      <xdr:colOff>281940</xdr:colOff>
      <xdr:row>47</xdr:row>
      <xdr:rowOff>0</xdr:rowOff>
    </xdr:to>
    <xdr:pic>
      <xdr:nvPicPr>
        <xdr:cNvPr id="97" name="Immagine 96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46</xdr:row>
      <xdr:rowOff>0</xdr:rowOff>
    </xdr:from>
    <xdr:to>
      <xdr:col>33</xdr:col>
      <xdr:colOff>281940</xdr:colOff>
      <xdr:row>47</xdr:row>
      <xdr:rowOff>0</xdr:rowOff>
    </xdr:to>
    <xdr:pic>
      <xdr:nvPicPr>
        <xdr:cNvPr id="98" name="Immagine 97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46</xdr:row>
      <xdr:rowOff>0</xdr:rowOff>
    </xdr:from>
    <xdr:to>
      <xdr:col>38</xdr:col>
      <xdr:colOff>281940</xdr:colOff>
      <xdr:row>47</xdr:row>
      <xdr:rowOff>0</xdr:rowOff>
    </xdr:to>
    <xdr:pic>
      <xdr:nvPicPr>
        <xdr:cNvPr id="99" name="Immagine 98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46</xdr:row>
      <xdr:rowOff>0</xdr:rowOff>
    </xdr:from>
    <xdr:to>
      <xdr:col>43</xdr:col>
      <xdr:colOff>281940</xdr:colOff>
      <xdr:row>47</xdr:row>
      <xdr:rowOff>0</xdr:rowOff>
    </xdr:to>
    <xdr:pic>
      <xdr:nvPicPr>
        <xdr:cNvPr id="100" name="Immagine 99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46</xdr:row>
      <xdr:rowOff>0</xdr:rowOff>
    </xdr:from>
    <xdr:to>
      <xdr:col>48</xdr:col>
      <xdr:colOff>281940</xdr:colOff>
      <xdr:row>47</xdr:row>
      <xdr:rowOff>0</xdr:rowOff>
    </xdr:to>
    <xdr:pic>
      <xdr:nvPicPr>
        <xdr:cNvPr id="101" name="Immagine 100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8343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51</xdr:row>
      <xdr:rowOff>0</xdr:rowOff>
    </xdr:from>
    <xdr:to>
      <xdr:col>3</xdr:col>
      <xdr:colOff>281940</xdr:colOff>
      <xdr:row>52</xdr:row>
      <xdr:rowOff>0</xdr:rowOff>
    </xdr:to>
    <xdr:pic>
      <xdr:nvPicPr>
        <xdr:cNvPr id="102" name="Immagine 101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51</xdr:row>
      <xdr:rowOff>0</xdr:rowOff>
    </xdr:from>
    <xdr:to>
      <xdr:col>8</xdr:col>
      <xdr:colOff>281940</xdr:colOff>
      <xdr:row>52</xdr:row>
      <xdr:rowOff>0</xdr:rowOff>
    </xdr:to>
    <xdr:pic>
      <xdr:nvPicPr>
        <xdr:cNvPr id="103" name="Immagine 102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51</xdr:row>
      <xdr:rowOff>0</xdr:rowOff>
    </xdr:from>
    <xdr:to>
      <xdr:col>13</xdr:col>
      <xdr:colOff>281940</xdr:colOff>
      <xdr:row>52</xdr:row>
      <xdr:rowOff>0</xdr:rowOff>
    </xdr:to>
    <xdr:pic>
      <xdr:nvPicPr>
        <xdr:cNvPr id="104" name="Immagine 103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51</xdr:row>
      <xdr:rowOff>0</xdr:rowOff>
    </xdr:from>
    <xdr:to>
      <xdr:col>18</xdr:col>
      <xdr:colOff>281940</xdr:colOff>
      <xdr:row>52</xdr:row>
      <xdr:rowOff>0</xdr:rowOff>
    </xdr:to>
    <xdr:pic>
      <xdr:nvPicPr>
        <xdr:cNvPr id="105" name="Immagine 104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51</xdr:row>
      <xdr:rowOff>0</xdr:rowOff>
    </xdr:from>
    <xdr:to>
      <xdr:col>23</xdr:col>
      <xdr:colOff>281940</xdr:colOff>
      <xdr:row>52</xdr:row>
      <xdr:rowOff>0</xdr:rowOff>
    </xdr:to>
    <xdr:pic>
      <xdr:nvPicPr>
        <xdr:cNvPr id="106" name="Immagine 105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51</xdr:row>
      <xdr:rowOff>0</xdr:rowOff>
    </xdr:from>
    <xdr:to>
      <xdr:col>28</xdr:col>
      <xdr:colOff>281940</xdr:colOff>
      <xdr:row>52</xdr:row>
      <xdr:rowOff>0</xdr:rowOff>
    </xdr:to>
    <xdr:pic>
      <xdr:nvPicPr>
        <xdr:cNvPr id="107" name="Immagine 106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51</xdr:row>
      <xdr:rowOff>0</xdr:rowOff>
    </xdr:from>
    <xdr:to>
      <xdr:col>33</xdr:col>
      <xdr:colOff>281940</xdr:colOff>
      <xdr:row>52</xdr:row>
      <xdr:rowOff>0</xdr:rowOff>
    </xdr:to>
    <xdr:pic>
      <xdr:nvPicPr>
        <xdr:cNvPr id="108" name="Immagine 107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51</xdr:row>
      <xdr:rowOff>0</xdr:rowOff>
    </xdr:from>
    <xdr:to>
      <xdr:col>38</xdr:col>
      <xdr:colOff>281940</xdr:colOff>
      <xdr:row>52</xdr:row>
      <xdr:rowOff>0</xdr:rowOff>
    </xdr:to>
    <xdr:pic>
      <xdr:nvPicPr>
        <xdr:cNvPr id="109" name="Immagine 108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51</xdr:row>
      <xdr:rowOff>0</xdr:rowOff>
    </xdr:from>
    <xdr:to>
      <xdr:col>43</xdr:col>
      <xdr:colOff>281940</xdr:colOff>
      <xdr:row>52</xdr:row>
      <xdr:rowOff>0</xdr:rowOff>
    </xdr:to>
    <xdr:pic>
      <xdr:nvPicPr>
        <xdr:cNvPr id="110" name="Immagine 109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51</xdr:row>
      <xdr:rowOff>0</xdr:rowOff>
    </xdr:from>
    <xdr:to>
      <xdr:col>48</xdr:col>
      <xdr:colOff>281940</xdr:colOff>
      <xdr:row>52</xdr:row>
      <xdr:rowOff>0</xdr:rowOff>
    </xdr:to>
    <xdr:pic>
      <xdr:nvPicPr>
        <xdr:cNvPr id="111" name="Immagine 110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5641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56</xdr:row>
      <xdr:rowOff>0</xdr:rowOff>
    </xdr:from>
    <xdr:to>
      <xdr:col>3</xdr:col>
      <xdr:colOff>281940</xdr:colOff>
      <xdr:row>57</xdr:row>
      <xdr:rowOff>0</xdr:rowOff>
    </xdr:to>
    <xdr:pic>
      <xdr:nvPicPr>
        <xdr:cNvPr id="112" name="Immagine 111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56</xdr:row>
      <xdr:rowOff>0</xdr:rowOff>
    </xdr:from>
    <xdr:to>
      <xdr:col>8</xdr:col>
      <xdr:colOff>281940</xdr:colOff>
      <xdr:row>57</xdr:row>
      <xdr:rowOff>0</xdr:rowOff>
    </xdr:to>
    <xdr:pic>
      <xdr:nvPicPr>
        <xdr:cNvPr id="113" name="Immagine 112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56</xdr:row>
      <xdr:rowOff>0</xdr:rowOff>
    </xdr:from>
    <xdr:to>
      <xdr:col>13</xdr:col>
      <xdr:colOff>281940</xdr:colOff>
      <xdr:row>57</xdr:row>
      <xdr:rowOff>0</xdr:rowOff>
    </xdr:to>
    <xdr:pic>
      <xdr:nvPicPr>
        <xdr:cNvPr id="114" name="Immagine 113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56</xdr:row>
      <xdr:rowOff>0</xdr:rowOff>
    </xdr:from>
    <xdr:to>
      <xdr:col>18</xdr:col>
      <xdr:colOff>281940</xdr:colOff>
      <xdr:row>57</xdr:row>
      <xdr:rowOff>0</xdr:rowOff>
    </xdr:to>
    <xdr:pic>
      <xdr:nvPicPr>
        <xdr:cNvPr id="115" name="Immagine 114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56</xdr:row>
      <xdr:rowOff>0</xdr:rowOff>
    </xdr:from>
    <xdr:to>
      <xdr:col>23</xdr:col>
      <xdr:colOff>281940</xdr:colOff>
      <xdr:row>57</xdr:row>
      <xdr:rowOff>0</xdr:rowOff>
    </xdr:to>
    <xdr:pic>
      <xdr:nvPicPr>
        <xdr:cNvPr id="116" name="Immagine 115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56</xdr:row>
      <xdr:rowOff>0</xdr:rowOff>
    </xdr:from>
    <xdr:to>
      <xdr:col>28</xdr:col>
      <xdr:colOff>281940</xdr:colOff>
      <xdr:row>57</xdr:row>
      <xdr:rowOff>0</xdr:rowOff>
    </xdr:to>
    <xdr:pic>
      <xdr:nvPicPr>
        <xdr:cNvPr id="117" name="Immagine 116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56</xdr:row>
      <xdr:rowOff>0</xdr:rowOff>
    </xdr:from>
    <xdr:to>
      <xdr:col>33</xdr:col>
      <xdr:colOff>281940</xdr:colOff>
      <xdr:row>57</xdr:row>
      <xdr:rowOff>0</xdr:rowOff>
    </xdr:to>
    <xdr:pic>
      <xdr:nvPicPr>
        <xdr:cNvPr id="118" name="Immagine 117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56</xdr:row>
      <xdr:rowOff>0</xdr:rowOff>
    </xdr:from>
    <xdr:to>
      <xdr:col>38</xdr:col>
      <xdr:colOff>281940</xdr:colOff>
      <xdr:row>57</xdr:row>
      <xdr:rowOff>0</xdr:rowOff>
    </xdr:to>
    <xdr:pic>
      <xdr:nvPicPr>
        <xdr:cNvPr id="119" name="Immagine 118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56</xdr:row>
      <xdr:rowOff>0</xdr:rowOff>
    </xdr:from>
    <xdr:to>
      <xdr:col>43</xdr:col>
      <xdr:colOff>281940</xdr:colOff>
      <xdr:row>57</xdr:row>
      <xdr:rowOff>0</xdr:rowOff>
    </xdr:to>
    <xdr:pic>
      <xdr:nvPicPr>
        <xdr:cNvPr id="120" name="Immagine 119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56</xdr:row>
      <xdr:rowOff>0</xdr:rowOff>
    </xdr:from>
    <xdr:to>
      <xdr:col>48</xdr:col>
      <xdr:colOff>281940</xdr:colOff>
      <xdr:row>57</xdr:row>
      <xdr:rowOff>0</xdr:rowOff>
    </xdr:to>
    <xdr:pic>
      <xdr:nvPicPr>
        <xdr:cNvPr id="121" name="Immagine 120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2938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61</xdr:row>
      <xdr:rowOff>0</xdr:rowOff>
    </xdr:from>
    <xdr:to>
      <xdr:col>3</xdr:col>
      <xdr:colOff>281940</xdr:colOff>
      <xdr:row>62</xdr:row>
      <xdr:rowOff>0</xdr:rowOff>
    </xdr:to>
    <xdr:pic>
      <xdr:nvPicPr>
        <xdr:cNvPr id="122" name="Immagine 121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61</xdr:row>
      <xdr:rowOff>0</xdr:rowOff>
    </xdr:from>
    <xdr:to>
      <xdr:col>8</xdr:col>
      <xdr:colOff>281940</xdr:colOff>
      <xdr:row>62</xdr:row>
      <xdr:rowOff>0</xdr:rowOff>
    </xdr:to>
    <xdr:pic>
      <xdr:nvPicPr>
        <xdr:cNvPr id="123" name="Immagine 122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61</xdr:row>
      <xdr:rowOff>0</xdr:rowOff>
    </xdr:from>
    <xdr:to>
      <xdr:col>13</xdr:col>
      <xdr:colOff>281940</xdr:colOff>
      <xdr:row>62</xdr:row>
      <xdr:rowOff>0</xdr:rowOff>
    </xdr:to>
    <xdr:pic>
      <xdr:nvPicPr>
        <xdr:cNvPr id="124" name="Immagine 123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61</xdr:row>
      <xdr:rowOff>0</xdr:rowOff>
    </xdr:from>
    <xdr:to>
      <xdr:col>18</xdr:col>
      <xdr:colOff>281940</xdr:colOff>
      <xdr:row>62</xdr:row>
      <xdr:rowOff>0</xdr:rowOff>
    </xdr:to>
    <xdr:pic>
      <xdr:nvPicPr>
        <xdr:cNvPr id="125" name="Immagine 124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61</xdr:row>
      <xdr:rowOff>0</xdr:rowOff>
    </xdr:from>
    <xdr:to>
      <xdr:col>23</xdr:col>
      <xdr:colOff>281940</xdr:colOff>
      <xdr:row>62</xdr:row>
      <xdr:rowOff>0</xdr:rowOff>
    </xdr:to>
    <xdr:pic>
      <xdr:nvPicPr>
        <xdr:cNvPr id="126" name="Immagine 125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61</xdr:row>
      <xdr:rowOff>0</xdr:rowOff>
    </xdr:from>
    <xdr:to>
      <xdr:col>28</xdr:col>
      <xdr:colOff>281940</xdr:colOff>
      <xdr:row>62</xdr:row>
      <xdr:rowOff>0</xdr:rowOff>
    </xdr:to>
    <xdr:pic>
      <xdr:nvPicPr>
        <xdr:cNvPr id="127" name="Immagine 126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61</xdr:row>
      <xdr:rowOff>0</xdr:rowOff>
    </xdr:from>
    <xdr:to>
      <xdr:col>33</xdr:col>
      <xdr:colOff>281940</xdr:colOff>
      <xdr:row>62</xdr:row>
      <xdr:rowOff>0</xdr:rowOff>
    </xdr:to>
    <xdr:pic>
      <xdr:nvPicPr>
        <xdr:cNvPr id="128" name="Immagine 127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61</xdr:row>
      <xdr:rowOff>0</xdr:rowOff>
    </xdr:from>
    <xdr:to>
      <xdr:col>38</xdr:col>
      <xdr:colOff>281940</xdr:colOff>
      <xdr:row>62</xdr:row>
      <xdr:rowOff>0</xdr:rowOff>
    </xdr:to>
    <xdr:pic>
      <xdr:nvPicPr>
        <xdr:cNvPr id="129" name="Immagine 128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61</xdr:row>
      <xdr:rowOff>0</xdr:rowOff>
    </xdr:from>
    <xdr:to>
      <xdr:col>43</xdr:col>
      <xdr:colOff>281940</xdr:colOff>
      <xdr:row>62</xdr:row>
      <xdr:rowOff>0</xdr:rowOff>
    </xdr:to>
    <xdr:pic>
      <xdr:nvPicPr>
        <xdr:cNvPr id="130" name="Immagine 129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61</xdr:row>
      <xdr:rowOff>0</xdr:rowOff>
    </xdr:from>
    <xdr:to>
      <xdr:col>48</xdr:col>
      <xdr:colOff>281940</xdr:colOff>
      <xdr:row>62</xdr:row>
      <xdr:rowOff>0</xdr:rowOff>
    </xdr:to>
    <xdr:pic>
      <xdr:nvPicPr>
        <xdr:cNvPr id="131" name="Immagine 130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10235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66</xdr:row>
      <xdr:rowOff>0</xdr:rowOff>
    </xdr:from>
    <xdr:to>
      <xdr:col>3</xdr:col>
      <xdr:colOff>281940</xdr:colOff>
      <xdr:row>67</xdr:row>
      <xdr:rowOff>0</xdr:rowOff>
    </xdr:to>
    <xdr:pic>
      <xdr:nvPicPr>
        <xdr:cNvPr id="132" name="Immagine 131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66</xdr:row>
      <xdr:rowOff>0</xdr:rowOff>
    </xdr:from>
    <xdr:to>
      <xdr:col>8</xdr:col>
      <xdr:colOff>281940</xdr:colOff>
      <xdr:row>67</xdr:row>
      <xdr:rowOff>0</xdr:rowOff>
    </xdr:to>
    <xdr:pic>
      <xdr:nvPicPr>
        <xdr:cNvPr id="133" name="Immagine 132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66</xdr:row>
      <xdr:rowOff>0</xdr:rowOff>
    </xdr:from>
    <xdr:to>
      <xdr:col>13</xdr:col>
      <xdr:colOff>281940</xdr:colOff>
      <xdr:row>67</xdr:row>
      <xdr:rowOff>0</xdr:rowOff>
    </xdr:to>
    <xdr:pic>
      <xdr:nvPicPr>
        <xdr:cNvPr id="134" name="Immagine 13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66</xdr:row>
      <xdr:rowOff>0</xdr:rowOff>
    </xdr:from>
    <xdr:to>
      <xdr:col>18</xdr:col>
      <xdr:colOff>281940</xdr:colOff>
      <xdr:row>67</xdr:row>
      <xdr:rowOff>0</xdr:rowOff>
    </xdr:to>
    <xdr:pic>
      <xdr:nvPicPr>
        <xdr:cNvPr id="135" name="Immagine 134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66</xdr:row>
      <xdr:rowOff>0</xdr:rowOff>
    </xdr:from>
    <xdr:to>
      <xdr:col>23</xdr:col>
      <xdr:colOff>281940</xdr:colOff>
      <xdr:row>67</xdr:row>
      <xdr:rowOff>0</xdr:rowOff>
    </xdr:to>
    <xdr:pic>
      <xdr:nvPicPr>
        <xdr:cNvPr id="136" name="Immagine 135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66</xdr:row>
      <xdr:rowOff>0</xdr:rowOff>
    </xdr:from>
    <xdr:to>
      <xdr:col>28</xdr:col>
      <xdr:colOff>281940</xdr:colOff>
      <xdr:row>67</xdr:row>
      <xdr:rowOff>0</xdr:rowOff>
    </xdr:to>
    <xdr:pic>
      <xdr:nvPicPr>
        <xdr:cNvPr id="137" name="Immagine 136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66</xdr:row>
      <xdr:rowOff>0</xdr:rowOff>
    </xdr:from>
    <xdr:to>
      <xdr:col>33</xdr:col>
      <xdr:colOff>281940</xdr:colOff>
      <xdr:row>67</xdr:row>
      <xdr:rowOff>0</xdr:rowOff>
    </xdr:to>
    <xdr:pic>
      <xdr:nvPicPr>
        <xdr:cNvPr id="138" name="Immagine 137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66</xdr:row>
      <xdr:rowOff>0</xdr:rowOff>
    </xdr:from>
    <xdr:to>
      <xdr:col>38</xdr:col>
      <xdr:colOff>281940</xdr:colOff>
      <xdr:row>67</xdr:row>
      <xdr:rowOff>0</xdr:rowOff>
    </xdr:to>
    <xdr:pic>
      <xdr:nvPicPr>
        <xdr:cNvPr id="139" name="Immagine 138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66</xdr:row>
      <xdr:rowOff>0</xdr:rowOff>
    </xdr:from>
    <xdr:to>
      <xdr:col>43</xdr:col>
      <xdr:colOff>281940</xdr:colOff>
      <xdr:row>67</xdr:row>
      <xdr:rowOff>0</xdr:rowOff>
    </xdr:to>
    <xdr:pic>
      <xdr:nvPicPr>
        <xdr:cNvPr id="140" name="Immagine 139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66</xdr:row>
      <xdr:rowOff>0</xdr:rowOff>
    </xdr:from>
    <xdr:to>
      <xdr:col>48</xdr:col>
      <xdr:colOff>281940</xdr:colOff>
      <xdr:row>67</xdr:row>
      <xdr:rowOff>0</xdr:rowOff>
    </xdr:to>
    <xdr:pic>
      <xdr:nvPicPr>
        <xdr:cNvPr id="141" name="Immagine 140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7533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71</xdr:row>
      <xdr:rowOff>0</xdr:rowOff>
    </xdr:from>
    <xdr:to>
      <xdr:col>3</xdr:col>
      <xdr:colOff>281940</xdr:colOff>
      <xdr:row>72</xdr:row>
      <xdr:rowOff>0</xdr:rowOff>
    </xdr:to>
    <xdr:pic>
      <xdr:nvPicPr>
        <xdr:cNvPr id="142" name="Immagine 141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71</xdr:row>
      <xdr:rowOff>0</xdr:rowOff>
    </xdr:from>
    <xdr:to>
      <xdr:col>8</xdr:col>
      <xdr:colOff>281940</xdr:colOff>
      <xdr:row>72</xdr:row>
      <xdr:rowOff>0</xdr:rowOff>
    </xdr:to>
    <xdr:pic>
      <xdr:nvPicPr>
        <xdr:cNvPr id="143" name="Immagine 142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71</xdr:row>
      <xdr:rowOff>0</xdr:rowOff>
    </xdr:from>
    <xdr:to>
      <xdr:col>13</xdr:col>
      <xdr:colOff>281940</xdr:colOff>
      <xdr:row>72</xdr:row>
      <xdr:rowOff>0</xdr:rowOff>
    </xdr:to>
    <xdr:pic>
      <xdr:nvPicPr>
        <xdr:cNvPr id="144" name="Immagine 143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71</xdr:row>
      <xdr:rowOff>0</xdr:rowOff>
    </xdr:from>
    <xdr:to>
      <xdr:col>18</xdr:col>
      <xdr:colOff>281940</xdr:colOff>
      <xdr:row>72</xdr:row>
      <xdr:rowOff>0</xdr:rowOff>
    </xdr:to>
    <xdr:pic>
      <xdr:nvPicPr>
        <xdr:cNvPr id="145" name="Immagine 144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71</xdr:row>
      <xdr:rowOff>0</xdr:rowOff>
    </xdr:from>
    <xdr:to>
      <xdr:col>23</xdr:col>
      <xdr:colOff>281940</xdr:colOff>
      <xdr:row>72</xdr:row>
      <xdr:rowOff>0</xdr:rowOff>
    </xdr:to>
    <xdr:pic>
      <xdr:nvPicPr>
        <xdr:cNvPr id="146" name="Immagine 145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71</xdr:row>
      <xdr:rowOff>0</xdr:rowOff>
    </xdr:from>
    <xdr:to>
      <xdr:col>28</xdr:col>
      <xdr:colOff>281940</xdr:colOff>
      <xdr:row>72</xdr:row>
      <xdr:rowOff>0</xdr:rowOff>
    </xdr:to>
    <xdr:pic>
      <xdr:nvPicPr>
        <xdr:cNvPr id="147" name="Immagine 146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71</xdr:row>
      <xdr:rowOff>0</xdr:rowOff>
    </xdr:from>
    <xdr:to>
      <xdr:col>33</xdr:col>
      <xdr:colOff>281940</xdr:colOff>
      <xdr:row>72</xdr:row>
      <xdr:rowOff>0</xdr:rowOff>
    </xdr:to>
    <xdr:pic>
      <xdr:nvPicPr>
        <xdr:cNvPr id="148" name="Immagine 147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71</xdr:row>
      <xdr:rowOff>0</xdr:rowOff>
    </xdr:from>
    <xdr:to>
      <xdr:col>38</xdr:col>
      <xdr:colOff>281940</xdr:colOff>
      <xdr:row>72</xdr:row>
      <xdr:rowOff>0</xdr:rowOff>
    </xdr:to>
    <xdr:pic>
      <xdr:nvPicPr>
        <xdr:cNvPr id="149" name="Immagine 148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71</xdr:row>
      <xdr:rowOff>0</xdr:rowOff>
    </xdr:from>
    <xdr:to>
      <xdr:col>43</xdr:col>
      <xdr:colOff>281940</xdr:colOff>
      <xdr:row>72</xdr:row>
      <xdr:rowOff>0</xdr:rowOff>
    </xdr:to>
    <xdr:pic>
      <xdr:nvPicPr>
        <xdr:cNvPr id="150" name="Immagine 149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71</xdr:row>
      <xdr:rowOff>0</xdr:rowOff>
    </xdr:from>
    <xdr:to>
      <xdr:col>48</xdr:col>
      <xdr:colOff>281940</xdr:colOff>
      <xdr:row>72</xdr:row>
      <xdr:rowOff>0</xdr:rowOff>
    </xdr:to>
    <xdr:pic>
      <xdr:nvPicPr>
        <xdr:cNvPr id="151" name="Immagine 150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4830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76</xdr:row>
      <xdr:rowOff>0</xdr:rowOff>
    </xdr:from>
    <xdr:to>
      <xdr:col>3</xdr:col>
      <xdr:colOff>281940</xdr:colOff>
      <xdr:row>77</xdr:row>
      <xdr:rowOff>0</xdr:rowOff>
    </xdr:to>
    <xdr:pic>
      <xdr:nvPicPr>
        <xdr:cNvPr id="152" name="Immagine 151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76</xdr:row>
      <xdr:rowOff>0</xdr:rowOff>
    </xdr:from>
    <xdr:to>
      <xdr:col>8</xdr:col>
      <xdr:colOff>281940</xdr:colOff>
      <xdr:row>77</xdr:row>
      <xdr:rowOff>0</xdr:rowOff>
    </xdr:to>
    <xdr:pic>
      <xdr:nvPicPr>
        <xdr:cNvPr id="153" name="Immagine 152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76</xdr:row>
      <xdr:rowOff>0</xdr:rowOff>
    </xdr:from>
    <xdr:to>
      <xdr:col>13</xdr:col>
      <xdr:colOff>281940</xdr:colOff>
      <xdr:row>77</xdr:row>
      <xdr:rowOff>0</xdr:rowOff>
    </xdr:to>
    <xdr:pic>
      <xdr:nvPicPr>
        <xdr:cNvPr id="154" name="Immagine 153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76</xdr:row>
      <xdr:rowOff>0</xdr:rowOff>
    </xdr:from>
    <xdr:to>
      <xdr:col>18</xdr:col>
      <xdr:colOff>281940</xdr:colOff>
      <xdr:row>77</xdr:row>
      <xdr:rowOff>0</xdr:rowOff>
    </xdr:to>
    <xdr:pic>
      <xdr:nvPicPr>
        <xdr:cNvPr id="155" name="Immagine 154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76</xdr:row>
      <xdr:rowOff>0</xdr:rowOff>
    </xdr:from>
    <xdr:to>
      <xdr:col>23</xdr:col>
      <xdr:colOff>281940</xdr:colOff>
      <xdr:row>77</xdr:row>
      <xdr:rowOff>0</xdr:rowOff>
    </xdr:to>
    <xdr:pic>
      <xdr:nvPicPr>
        <xdr:cNvPr id="156" name="Immagine 155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76</xdr:row>
      <xdr:rowOff>0</xdr:rowOff>
    </xdr:from>
    <xdr:to>
      <xdr:col>28</xdr:col>
      <xdr:colOff>281940</xdr:colOff>
      <xdr:row>77</xdr:row>
      <xdr:rowOff>0</xdr:rowOff>
    </xdr:to>
    <xdr:pic>
      <xdr:nvPicPr>
        <xdr:cNvPr id="157" name="Immagine 156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76</xdr:row>
      <xdr:rowOff>0</xdr:rowOff>
    </xdr:from>
    <xdr:to>
      <xdr:col>33</xdr:col>
      <xdr:colOff>281940</xdr:colOff>
      <xdr:row>77</xdr:row>
      <xdr:rowOff>0</xdr:rowOff>
    </xdr:to>
    <xdr:pic>
      <xdr:nvPicPr>
        <xdr:cNvPr id="158" name="Immagine 157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76</xdr:row>
      <xdr:rowOff>0</xdr:rowOff>
    </xdr:from>
    <xdr:to>
      <xdr:col>38</xdr:col>
      <xdr:colOff>281940</xdr:colOff>
      <xdr:row>77</xdr:row>
      <xdr:rowOff>0</xdr:rowOff>
    </xdr:to>
    <xdr:pic>
      <xdr:nvPicPr>
        <xdr:cNvPr id="159" name="Immagine 158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76</xdr:row>
      <xdr:rowOff>0</xdr:rowOff>
    </xdr:from>
    <xdr:to>
      <xdr:col>43</xdr:col>
      <xdr:colOff>281940</xdr:colOff>
      <xdr:row>77</xdr:row>
      <xdr:rowOff>0</xdr:rowOff>
    </xdr:to>
    <xdr:pic>
      <xdr:nvPicPr>
        <xdr:cNvPr id="160" name="Immagine 159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76</xdr:row>
      <xdr:rowOff>0</xdr:rowOff>
    </xdr:from>
    <xdr:to>
      <xdr:col>48</xdr:col>
      <xdr:colOff>281940</xdr:colOff>
      <xdr:row>77</xdr:row>
      <xdr:rowOff>0</xdr:rowOff>
    </xdr:to>
    <xdr:pic>
      <xdr:nvPicPr>
        <xdr:cNvPr id="161" name="Immagine 160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2128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81</xdr:row>
      <xdr:rowOff>0</xdr:rowOff>
    </xdr:from>
    <xdr:to>
      <xdr:col>3</xdr:col>
      <xdr:colOff>281940</xdr:colOff>
      <xdr:row>82</xdr:row>
      <xdr:rowOff>0</xdr:rowOff>
    </xdr:to>
    <xdr:pic>
      <xdr:nvPicPr>
        <xdr:cNvPr id="162" name="Immagine 161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81</xdr:row>
      <xdr:rowOff>0</xdr:rowOff>
    </xdr:from>
    <xdr:to>
      <xdr:col>8</xdr:col>
      <xdr:colOff>281940</xdr:colOff>
      <xdr:row>82</xdr:row>
      <xdr:rowOff>0</xdr:rowOff>
    </xdr:to>
    <xdr:pic>
      <xdr:nvPicPr>
        <xdr:cNvPr id="163" name="Immagine 162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81</xdr:row>
      <xdr:rowOff>0</xdr:rowOff>
    </xdr:from>
    <xdr:to>
      <xdr:col>13</xdr:col>
      <xdr:colOff>281940</xdr:colOff>
      <xdr:row>82</xdr:row>
      <xdr:rowOff>0</xdr:rowOff>
    </xdr:to>
    <xdr:pic>
      <xdr:nvPicPr>
        <xdr:cNvPr id="164" name="Immagine 163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81</xdr:row>
      <xdr:rowOff>0</xdr:rowOff>
    </xdr:from>
    <xdr:to>
      <xdr:col>18</xdr:col>
      <xdr:colOff>281940</xdr:colOff>
      <xdr:row>82</xdr:row>
      <xdr:rowOff>0</xdr:rowOff>
    </xdr:to>
    <xdr:pic>
      <xdr:nvPicPr>
        <xdr:cNvPr id="165" name="Immagine 164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81</xdr:row>
      <xdr:rowOff>0</xdr:rowOff>
    </xdr:from>
    <xdr:to>
      <xdr:col>23</xdr:col>
      <xdr:colOff>281940</xdr:colOff>
      <xdr:row>82</xdr:row>
      <xdr:rowOff>0</xdr:rowOff>
    </xdr:to>
    <xdr:pic>
      <xdr:nvPicPr>
        <xdr:cNvPr id="166" name="Immagine 165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81</xdr:row>
      <xdr:rowOff>0</xdr:rowOff>
    </xdr:from>
    <xdr:to>
      <xdr:col>28</xdr:col>
      <xdr:colOff>281940</xdr:colOff>
      <xdr:row>82</xdr:row>
      <xdr:rowOff>0</xdr:rowOff>
    </xdr:to>
    <xdr:pic>
      <xdr:nvPicPr>
        <xdr:cNvPr id="167" name="Immagine 166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81</xdr:row>
      <xdr:rowOff>0</xdr:rowOff>
    </xdr:from>
    <xdr:to>
      <xdr:col>33</xdr:col>
      <xdr:colOff>281940</xdr:colOff>
      <xdr:row>82</xdr:row>
      <xdr:rowOff>0</xdr:rowOff>
    </xdr:to>
    <xdr:pic>
      <xdr:nvPicPr>
        <xdr:cNvPr id="168" name="Immagine 167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81</xdr:row>
      <xdr:rowOff>0</xdr:rowOff>
    </xdr:from>
    <xdr:to>
      <xdr:col>38</xdr:col>
      <xdr:colOff>281940</xdr:colOff>
      <xdr:row>82</xdr:row>
      <xdr:rowOff>0</xdr:rowOff>
    </xdr:to>
    <xdr:pic>
      <xdr:nvPicPr>
        <xdr:cNvPr id="169" name="Immagine 168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81</xdr:row>
      <xdr:rowOff>0</xdr:rowOff>
    </xdr:from>
    <xdr:to>
      <xdr:col>43</xdr:col>
      <xdr:colOff>281940</xdr:colOff>
      <xdr:row>82</xdr:row>
      <xdr:rowOff>0</xdr:rowOff>
    </xdr:to>
    <xdr:pic>
      <xdr:nvPicPr>
        <xdr:cNvPr id="170" name="Immagine 169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81</xdr:row>
      <xdr:rowOff>0</xdr:rowOff>
    </xdr:from>
    <xdr:to>
      <xdr:col>48</xdr:col>
      <xdr:colOff>281940</xdr:colOff>
      <xdr:row>82</xdr:row>
      <xdr:rowOff>0</xdr:rowOff>
    </xdr:to>
    <xdr:pic>
      <xdr:nvPicPr>
        <xdr:cNvPr id="171" name="Immagine 170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9425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86</xdr:row>
      <xdr:rowOff>0</xdr:rowOff>
    </xdr:from>
    <xdr:to>
      <xdr:col>3</xdr:col>
      <xdr:colOff>281940</xdr:colOff>
      <xdr:row>87</xdr:row>
      <xdr:rowOff>0</xdr:rowOff>
    </xdr:to>
    <xdr:pic>
      <xdr:nvPicPr>
        <xdr:cNvPr id="172" name="Immagine 171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86</xdr:row>
      <xdr:rowOff>0</xdr:rowOff>
    </xdr:from>
    <xdr:to>
      <xdr:col>8</xdr:col>
      <xdr:colOff>281940</xdr:colOff>
      <xdr:row>87</xdr:row>
      <xdr:rowOff>0</xdr:rowOff>
    </xdr:to>
    <xdr:pic>
      <xdr:nvPicPr>
        <xdr:cNvPr id="173" name="Immagine 172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86</xdr:row>
      <xdr:rowOff>0</xdr:rowOff>
    </xdr:from>
    <xdr:to>
      <xdr:col>13</xdr:col>
      <xdr:colOff>281940</xdr:colOff>
      <xdr:row>87</xdr:row>
      <xdr:rowOff>0</xdr:rowOff>
    </xdr:to>
    <xdr:pic>
      <xdr:nvPicPr>
        <xdr:cNvPr id="174" name="Immagine 173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86</xdr:row>
      <xdr:rowOff>0</xdr:rowOff>
    </xdr:from>
    <xdr:to>
      <xdr:col>18</xdr:col>
      <xdr:colOff>281940</xdr:colOff>
      <xdr:row>87</xdr:row>
      <xdr:rowOff>0</xdr:rowOff>
    </xdr:to>
    <xdr:pic>
      <xdr:nvPicPr>
        <xdr:cNvPr id="175" name="Immagine 174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86</xdr:row>
      <xdr:rowOff>0</xdr:rowOff>
    </xdr:from>
    <xdr:to>
      <xdr:col>23</xdr:col>
      <xdr:colOff>281940</xdr:colOff>
      <xdr:row>87</xdr:row>
      <xdr:rowOff>0</xdr:rowOff>
    </xdr:to>
    <xdr:pic>
      <xdr:nvPicPr>
        <xdr:cNvPr id="176" name="Immagine 175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86</xdr:row>
      <xdr:rowOff>0</xdr:rowOff>
    </xdr:from>
    <xdr:to>
      <xdr:col>28</xdr:col>
      <xdr:colOff>281940</xdr:colOff>
      <xdr:row>87</xdr:row>
      <xdr:rowOff>0</xdr:rowOff>
    </xdr:to>
    <xdr:pic>
      <xdr:nvPicPr>
        <xdr:cNvPr id="177" name="Immagine 176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86</xdr:row>
      <xdr:rowOff>0</xdr:rowOff>
    </xdr:from>
    <xdr:to>
      <xdr:col>33</xdr:col>
      <xdr:colOff>281940</xdr:colOff>
      <xdr:row>87</xdr:row>
      <xdr:rowOff>0</xdr:rowOff>
    </xdr:to>
    <xdr:pic>
      <xdr:nvPicPr>
        <xdr:cNvPr id="178" name="Immagine 177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86</xdr:row>
      <xdr:rowOff>0</xdr:rowOff>
    </xdr:from>
    <xdr:to>
      <xdr:col>38</xdr:col>
      <xdr:colOff>281940</xdr:colOff>
      <xdr:row>87</xdr:row>
      <xdr:rowOff>0</xdr:rowOff>
    </xdr:to>
    <xdr:pic>
      <xdr:nvPicPr>
        <xdr:cNvPr id="179" name="Immagine 178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86</xdr:row>
      <xdr:rowOff>0</xdr:rowOff>
    </xdr:from>
    <xdr:to>
      <xdr:col>43</xdr:col>
      <xdr:colOff>281940</xdr:colOff>
      <xdr:row>87</xdr:row>
      <xdr:rowOff>0</xdr:rowOff>
    </xdr:to>
    <xdr:pic>
      <xdr:nvPicPr>
        <xdr:cNvPr id="180" name="Immagine 179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86</xdr:row>
      <xdr:rowOff>0</xdr:rowOff>
    </xdr:from>
    <xdr:to>
      <xdr:col>48</xdr:col>
      <xdr:colOff>281940</xdr:colOff>
      <xdr:row>87</xdr:row>
      <xdr:rowOff>0</xdr:rowOff>
    </xdr:to>
    <xdr:pic>
      <xdr:nvPicPr>
        <xdr:cNvPr id="181" name="Immagine 180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6722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91</xdr:row>
      <xdr:rowOff>0</xdr:rowOff>
    </xdr:from>
    <xdr:to>
      <xdr:col>3</xdr:col>
      <xdr:colOff>281940</xdr:colOff>
      <xdr:row>92</xdr:row>
      <xdr:rowOff>0</xdr:rowOff>
    </xdr:to>
    <xdr:pic>
      <xdr:nvPicPr>
        <xdr:cNvPr id="182" name="Immagine 181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91</xdr:row>
      <xdr:rowOff>0</xdr:rowOff>
    </xdr:from>
    <xdr:to>
      <xdr:col>8</xdr:col>
      <xdr:colOff>281940</xdr:colOff>
      <xdr:row>92</xdr:row>
      <xdr:rowOff>0</xdr:rowOff>
    </xdr:to>
    <xdr:pic>
      <xdr:nvPicPr>
        <xdr:cNvPr id="183" name="Immagine 182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91</xdr:row>
      <xdr:rowOff>0</xdr:rowOff>
    </xdr:from>
    <xdr:to>
      <xdr:col>13</xdr:col>
      <xdr:colOff>281940</xdr:colOff>
      <xdr:row>92</xdr:row>
      <xdr:rowOff>0</xdr:rowOff>
    </xdr:to>
    <xdr:pic>
      <xdr:nvPicPr>
        <xdr:cNvPr id="184" name="Immagine 183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91</xdr:row>
      <xdr:rowOff>0</xdr:rowOff>
    </xdr:from>
    <xdr:to>
      <xdr:col>18</xdr:col>
      <xdr:colOff>281940</xdr:colOff>
      <xdr:row>92</xdr:row>
      <xdr:rowOff>0</xdr:rowOff>
    </xdr:to>
    <xdr:pic>
      <xdr:nvPicPr>
        <xdr:cNvPr id="185" name="Immagine 184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91</xdr:row>
      <xdr:rowOff>0</xdr:rowOff>
    </xdr:from>
    <xdr:to>
      <xdr:col>23</xdr:col>
      <xdr:colOff>281940</xdr:colOff>
      <xdr:row>92</xdr:row>
      <xdr:rowOff>0</xdr:rowOff>
    </xdr:to>
    <xdr:pic>
      <xdr:nvPicPr>
        <xdr:cNvPr id="186" name="Immagine 185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91</xdr:row>
      <xdr:rowOff>0</xdr:rowOff>
    </xdr:from>
    <xdr:to>
      <xdr:col>28</xdr:col>
      <xdr:colOff>281940</xdr:colOff>
      <xdr:row>92</xdr:row>
      <xdr:rowOff>0</xdr:rowOff>
    </xdr:to>
    <xdr:pic>
      <xdr:nvPicPr>
        <xdr:cNvPr id="187" name="Immagine 186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91</xdr:row>
      <xdr:rowOff>0</xdr:rowOff>
    </xdr:from>
    <xdr:to>
      <xdr:col>33</xdr:col>
      <xdr:colOff>281940</xdr:colOff>
      <xdr:row>92</xdr:row>
      <xdr:rowOff>0</xdr:rowOff>
    </xdr:to>
    <xdr:pic>
      <xdr:nvPicPr>
        <xdr:cNvPr id="188" name="Immagine 187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91</xdr:row>
      <xdr:rowOff>0</xdr:rowOff>
    </xdr:from>
    <xdr:to>
      <xdr:col>38</xdr:col>
      <xdr:colOff>281940</xdr:colOff>
      <xdr:row>92</xdr:row>
      <xdr:rowOff>0</xdr:rowOff>
    </xdr:to>
    <xdr:pic>
      <xdr:nvPicPr>
        <xdr:cNvPr id="189" name="Immagine 188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91</xdr:row>
      <xdr:rowOff>0</xdr:rowOff>
    </xdr:from>
    <xdr:to>
      <xdr:col>43</xdr:col>
      <xdr:colOff>281940</xdr:colOff>
      <xdr:row>92</xdr:row>
      <xdr:rowOff>0</xdr:rowOff>
    </xdr:to>
    <xdr:pic>
      <xdr:nvPicPr>
        <xdr:cNvPr id="190" name="Immagine 189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91</xdr:row>
      <xdr:rowOff>0</xdr:rowOff>
    </xdr:from>
    <xdr:to>
      <xdr:col>48</xdr:col>
      <xdr:colOff>281940</xdr:colOff>
      <xdr:row>92</xdr:row>
      <xdr:rowOff>0</xdr:rowOff>
    </xdr:to>
    <xdr:pic>
      <xdr:nvPicPr>
        <xdr:cNvPr id="191" name="Immagine 190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4020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96</xdr:row>
      <xdr:rowOff>0</xdr:rowOff>
    </xdr:from>
    <xdr:to>
      <xdr:col>3</xdr:col>
      <xdr:colOff>281940</xdr:colOff>
      <xdr:row>97</xdr:row>
      <xdr:rowOff>0</xdr:rowOff>
    </xdr:to>
    <xdr:pic>
      <xdr:nvPicPr>
        <xdr:cNvPr id="192" name="Immagine 191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96</xdr:row>
      <xdr:rowOff>0</xdr:rowOff>
    </xdr:from>
    <xdr:to>
      <xdr:col>8</xdr:col>
      <xdr:colOff>281940</xdr:colOff>
      <xdr:row>97</xdr:row>
      <xdr:rowOff>0</xdr:rowOff>
    </xdr:to>
    <xdr:pic>
      <xdr:nvPicPr>
        <xdr:cNvPr id="193" name="Immagine 192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96</xdr:row>
      <xdr:rowOff>0</xdr:rowOff>
    </xdr:from>
    <xdr:to>
      <xdr:col>13</xdr:col>
      <xdr:colOff>281940</xdr:colOff>
      <xdr:row>97</xdr:row>
      <xdr:rowOff>0</xdr:rowOff>
    </xdr:to>
    <xdr:pic>
      <xdr:nvPicPr>
        <xdr:cNvPr id="194" name="Immagine 193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96</xdr:row>
      <xdr:rowOff>0</xdr:rowOff>
    </xdr:from>
    <xdr:to>
      <xdr:col>18</xdr:col>
      <xdr:colOff>281940</xdr:colOff>
      <xdr:row>97</xdr:row>
      <xdr:rowOff>0</xdr:rowOff>
    </xdr:to>
    <xdr:pic>
      <xdr:nvPicPr>
        <xdr:cNvPr id="195" name="Immagine 194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96</xdr:row>
      <xdr:rowOff>0</xdr:rowOff>
    </xdr:from>
    <xdr:to>
      <xdr:col>23</xdr:col>
      <xdr:colOff>281940</xdr:colOff>
      <xdr:row>97</xdr:row>
      <xdr:rowOff>0</xdr:rowOff>
    </xdr:to>
    <xdr:pic>
      <xdr:nvPicPr>
        <xdr:cNvPr id="196" name="Immagine 195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96</xdr:row>
      <xdr:rowOff>0</xdr:rowOff>
    </xdr:from>
    <xdr:to>
      <xdr:col>28</xdr:col>
      <xdr:colOff>281940</xdr:colOff>
      <xdr:row>97</xdr:row>
      <xdr:rowOff>0</xdr:rowOff>
    </xdr:to>
    <xdr:pic>
      <xdr:nvPicPr>
        <xdr:cNvPr id="197" name="Immagine 196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96</xdr:row>
      <xdr:rowOff>0</xdr:rowOff>
    </xdr:from>
    <xdr:to>
      <xdr:col>33</xdr:col>
      <xdr:colOff>281940</xdr:colOff>
      <xdr:row>97</xdr:row>
      <xdr:rowOff>0</xdr:rowOff>
    </xdr:to>
    <xdr:pic>
      <xdr:nvPicPr>
        <xdr:cNvPr id="198" name="Immagine 197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96</xdr:row>
      <xdr:rowOff>0</xdr:rowOff>
    </xdr:from>
    <xdr:to>
      <xdr:col>38</xdr:col>
      <xdr:colOff>281940</xdr:colOff>
      <xdr:row>97</xdr:row>
      <xdr:rowOff>0</xdr:rowOff>
    </xdr:to>
    <xdr:pic>
      <xdr:nvPicPr>
        <xdr:cNvPr id="199" name="Immagine 198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96</xdr:row>
      <xdr:rowOff>0</xdr:rowOff>
    </xdr:from>
    <xdr:to>
      <xdr:col>43</xdr:col>
      <xdr:colOff>281940</xdr:colOff>
      <xdr:row>97</xdr:row>
      <xdr:rowOff>0</xdr:rowOff>
    </xdr:to>
    <xdr:pic>
      <xdr:nvPicPr>
        <xdr:cNvPr id="200" name="Immagine 199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96</xdr:row>
      <xdr:rowOff>0</xdr:rowOff>
    </xdr:from>
    <xdr:to>
      <xdr:col>48</xdr:col>
      <xdr:colOff>281940</xdr:colOff>
      <xdr:row>97</xdr:row>
      <xdr:rowOff>0</xdr:rowOff>
    </xdr:to>
    <xdr:pic>
      <xdr:nvPicPr>
        <xdr:cNvPr id="201" name="Immagine 200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101</xdr:row>
      <xdr:rowOff>0</xdr:rowOff>
    </xdr:from>
    <xdr:to>
      <xdr:col>3</xdr:col>
      <xdr:colOff>281940</xdr:colOff>
      <xdr:row>102</xdr:row>
      <xdr:rowOff>0</xdr:rowOff>
    </xdr:to>
    <xdr:pic>
      <xdr:nvPicPr>
        <xdr:cNvPr id="202" name="Immagine 201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101</xdr:row>
      <xdr:rowOff>0</xdr:rowOff>
    </xdr:from>
    <xdr:to>
      <xdr:col>8</xdr:col>
      <xdr:colOff>281940</xdr:colOff>
      <xdr:row>102</xdr:row>
      <xdr:rowOff>0</xdr:rowOff>
    </xdr:to>
    <xdr:pic>
      <xdr:nvPicPr>
        <xdr:cNvPr id="203" name="Immagine 202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101</xdr:row>
      <xdr:rowOff>0</xdr:rowOff>
    </xdr:from>
    <xdr:to>
      <xdr:col>13</xdr:col>
      <xdr:colOff>281940</xdr:colOff>
      <xdr:row>102</xdr:row>
      <xdr:rowOff>0</xdr:rowOff>
    </xdr:to>
    <xdr:pic>
      <xdr:nvPicPr>
        <xdr:cNvPr id="204" name="Immagine 203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101</xdr:row>
      <xdr:rowOff>0</xdr:rowOff>
    </xdr:from>
    <xdr:to>
      <xdr:col>18</xdr:col>
      <xdr:colOff>281940</xdr:colOff>
      <xdr:row>102</xdr:row>
      <xdr:rowOff>0</xdr:rowOff>
    </xdr:to>
    <xdr:pic>
      <xdr:nvPicPr>
        <xdr:cNvPr id="205" name="Immagine 204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101</xdr:row>
      <xdr:rowOff>0</xdr:rowOff>
    </xdr:from>
    <xdr:to>
      <xdr:col>23</xdr:col>
      <xdr:colOff>281940</xdr:colOff>
      <xdr:row>102</xdr:row>
      <xdr:rowOff>0</xdr:rowOff>
    </xdr:to>
    <xdr:pic>
      <xdr:nvPicPr>
        <xdr:cNvPr id="206" name="Immagine 205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101</xdr:row>
      <xdr:rowOff>0</xdr:rowOff>
    </xdr:from>
    <xdr:to>
      <xdr:col>28</xdr:col>
      <xdr:colOff>281940</xdr:colOff>
      <xdr:row>102</xdr:row>
      <xdr:rowOff>0</xdr:rowOff>
    </xdr:to>
    <xdr:pic>
      <xdr:nvPicPr>
        <xdr:cNvPr id="207" name="Immagine 206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101</xdr:row>
      <xdr:rowOff>0</xdr:rowOff>
    </xdr:from>
    <xdr:to>
      <xdr:col>33</xdr:col>
      <xdr:colOff>281940</xdr:colOff>
      <xdr:row>102</xdr:row>
      <xdr:rowOff>0</xdr:rowOff>
    </xdr:to>
    <xdr:pic>
      <xdr:nvPicPr>
        <xdr:cNvPr id="208" name="Immagine 207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101</xdr:row>
      <xdr:rowOff>0</xdr:rowOff>
    </xdr:from>
    <xdr:to>
      <xdr:col>38</xdr:col>
      <xdr:colOff>281940</xdr:colOff>
      <xdr:row>102</xdr:row>
      <xdr:rowOff>0</xdr:rowOff>
    </xdr:to>
    <xdr:pic>
      <xdr:nvPicPr>
        <xdr:cNvPr id="209" name="Immagine 208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101</xdr:row>
      <xdr:rowOff>0</xdr:rowOff>
    </xdr:from>
    <xdr:to>
      <xdr:col>43</xdr:col>
      <xdr:colOff>281940</xdr:colOff>
      <xdr:row>102</xdr:row>
      <xdr:rowOff>0</xdr:rowOff>
    </xdr:to>
    <xdr:pic>
      <xdr:nvPicPr>
        <xdr:cNvPr id="210" name="Immagine 209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101</xdr:row>
      <xdr:rowOff>0</xdr:rowOff>
    </xdr:from>
    <xdr:to>
      <xdr:col>48</xdr:col>
      <xdr:colOff>281940</xdr:colOff>
      <xdr:row>102</xdr:row>
      <xdr:rowOff>0</xdr:rowOff>
    </xdr:to>
    <xdr:pic>
      <xdr:nvPicPr>
        <xdr:cNvPr id="211" name="Immagine 210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106</xdr:row>
      <xdr:rowOff>0</xdr:rowOff>
    </xdr:from>
    <xdr:to>
      <xdr:col>3</xdr:col>
      <xdr:colOff>281940</xdr:colOff>
      <xdr:row>107</xdr:row>
      <xdr:rowOff>0</xdr:rowOff>
    </xdr:to>
    <xdr:pic>
      <xdr:nvPicPr>
        <xdr:cNvPr id="212" name="Immagine 211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106</xdr:row>
      <xdr:rowOff>0</xdr:rowOff>
    </xdr:from>
    <xdr:to>
      <xdr:col>8</xdr:col>
      <xdr:colOff>281940</xdr:colOff>
      <xdr:row>107</xdr:row>
      <xdr:rowOff>0</xdr:rowOff>
    </xdr:to>
    <xdr:pic>
      <xdr:nvPicPr>
        <xdr:cNvPr id="213" name="Immagine 212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106</xdr:row>
      <xdr:rowOff>0</xdr:rowOff>
    </xdr:from>
    <xdr:to>
      <xdr:col>13</xdr:col>
      <xdr:colOff>281940</xdr:colOff>
      <xdr:row>107</xdr:row>
      <xdr:rowOff>0</xdr:rowOff>
    </xdr:to>
    <xdr:pic>
      <xdr:nvPicPr>
        <xdr:cNvPr id="214" name="Immagine 213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106</xdr:row>
      <xdr:rowOff>0</xdr:rowOff>
    </xdr:from>
    <xdr:to>
      <xdr:col>18</xdr:col>
      <xdr:colOff>281940</xdr:colOff>
      <xdr:row>107</xdr:row>
      <xdr:rowOff>0</xdr:rowOff>
    </xdr:to>
    <xdr:pic>
      <xdr:nvPicPr>
        <xdr:cNvPr id="215" name="Immagine 214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106</xdr:row>
      <xdr:rowOff>0</xdr:rowOff>
    </xdr:from>
    <xdr:to>
      <xdr:col>23</xdr:col>
      <xdr:colOff>281940</xdr:colOff>
      <xdr:row>107</xdr:row>
      <xdr:rowOff>0</xdr:rowOff>
    </xdr:to>
    <xdr:pic>
      <xdr:nvPicPr>
        <xdr:cNvPr id="216" name="Immagine 215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106</xdr:row>
      <xdr:rowOff>0</xdr:rowOff>
    </xdr:from>
    <xdr:to>
      <xdr:col>28</xdr:col>
      <xdr:colOff>281940</xdr:colOff>
      <xdr:row>107</xdr:row>
      <xdr:rowOff>0</xdr:rowOff>
    </xdr:to>
    <xdr:pic>
      <xdr:nvPicPr>
        <xdr:cNvPr id="217" name="Immagine 216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106</xdr:row>
      <xdr:rowOff>0</xdr:rowOff>
    </xdr:from>
    <xdr:to>
      <xdr:col>33</xdr:col>
      <xdr:colOff>281940</xdr:colOff>
      <xdr:row>107</xdr:row>
      <xdr:rowOff>0</xdr:rowOff>
    </xdr:to>
    <xdr:pic>
      <xdr:nvPicPr>
        <xdr:cNvPr id="218" name="Immagine 217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106</xdr:row>
      <xdr:rowOff>0</xdr:rowOff>
    </xdr:from>
    <xdr:to>
      <xdr:col>38</xdr:col>
      <xdr:colOff>281940</xdr:colOff>
      <xdr:row>107</xdr:row>
      <xdr:rowOff>0</xdr:rowOff>
    </xdr:to>
    <xdr:pic>
      <xdr:nvPicPr>
        <xdr:cNvPr id="219" name="Immagine 218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106</xdr:row>
      <xdr:rowOff>0</xdr:rowOff>
    </xdr:from>
    <xdr:to>
      <xdr:col>43</xdr:col>
      <xdr:colOff>281940</xdr:colOff>
      <xdr:row>107</xdr:row>
      <xdr:rowOff>0</xdr:rowOff>
    </xdr:to>
    <xdr:pic>
      <xdr:nvPicPr>
        <xdr:cNvPr id="220" name="Immagine 219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106</xdr:row>
      <xdr:rowOff>0</xdr:rowOff>
    </xdr:from>
    <xdr:to>
      <xdr:col>48</xdr:col>
      <xdr:colOff>281940</xdr:colOff>
      <xdr:row>107</xdr:row>
      <xdr:rowOff>0</xdr:rowOff>
    </xdr:to>
    <xdr:pic>
      <xdr:nvPicPr>
        <xdr:cNvPr id="221" name="Immagine 220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111</xdr:row>
      <xdr:rowOff>0</xdr:rowOff>
    </xdr:from>
    <xdr:to>
      <xdr:col>3</xdr:col>
      <xdr:colOff>281940</xdr:colOff>
      <xdr:row>112</xdr:row>
      <xdr:rowOff>0</xdr:rowOff>
    </xdr:to>
    <xdr:pic>
      <xdr:nvPicPr>
        <xdr:cNvPr id="222" name="Immagine 221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111</xdr:row>
      <xdr:rowOff>0</xdr:rowOff>
    </xdr:from>
    <xdr:to>
      <xdr:col>8</xdr:col>
      <xdr:colOff>281940</xdr:colOff>
      <xdr:row>112</xdr:row>
      <xdr:rowOff>0</xdr:rowOff>
    </xdr:to>
    <xdr:pic>
      <xdr:nvPicPr>
        <xdr:cNvPr id="223" name="Immagine 222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111</xdr:row>
      <xdr:rowOff>0</xdr:rowOff>
    </xdr:from>
    <xdr:to>
      <xdr:col>13</xdr:col>
      <xdr:colOff>281940</xdr:colOff>
      <xdr:row>112</xdr:row>
      <xdr:rowOff>0</xdr:rowOff>
    </xdr:to>
    <xdr:pic>
      <xdr:nvPicPr>
        <xdr:cNvPr id="224" name="Immagine 223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15</xdr:col>
      <xdr:colOff>7620</xdr:colOff>
      <xdr:row>111</xdr:row>
      <xdr:rowOff>0</xdr:rowOff>
    </xdr:from>
    <xdr:to>
      <xdr:col>18</xdr:col>
      <xdr:colOff>281940</xdr:colOff>
      <xdr:row>112</xdr:row>
      <xdr:rowOff>0</xdr:rowOff>
    </xdr:to>
    <xdr:pic>
      <xdr:nvPicPr>
        <xdr:cNvPr id="225" name="Immagine 224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20</xdr:col>
      <xdr:colOff>7620</xdr:colOff>
      <xdr:row>111</xdr:row>
      <xdr:rowOff>0</xdr:rowOff>
    </xdr:from>
    <xdr:to>
      <xdr:col>23</xdr:col>
      <xdr:colOff>281940</xdr:colOff>
      <xdr:row>112</xdr:row>
      <xdr:rowOff>0</xdr:rowOff>
    </xdr:to>
    <xdr:pic>
      <xdr:nvPicPr>
        <xdr:cNvPr id="226" name="Immagine 225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25</xdr:col>
      <xdr:colOff>7620</xdr:colOff>
      <xdr:row>111</xdr:row>
      <xdr:rowOff>0</xdr:rowOff>
    </xdr:from>
    <xdr:to>
      <xdr:col>28</xdr:col>
      <xdr:colOff>281940</xdr:colOff>
      <xdr:row>112</xdr:row>
      <xdr:rowOff>0</xdr:rowOff>
    </xdr:to>
    <xdr:pic>
      <xdr:nvPicPr>
        <xdr:cNvPr id="227" name="Immagine 226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30</xdr:col>
      <xdr:colOff>7620</xdr:colOff>
      <xdr:row>111</xdr:row>
      <xdr:rowOff>0</xdr:rowOff>
    </xdr:from>
    <xdr:to>
      <xdr:col>33</xdr:col>
      <xdr:colOff>281940</xdr:colOff>
      <xdr:row>112</xdr:row>
      <xdr:rowOff>0</xdr:rowOff>
    </xdr:to>
    <xdr:pic>
      <xdr:nvPicPr>
        <xdr:cNvPr id="228" name="Immagine 227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35</xdr:col>
      <xdr:colOff>7620</xdr:colOff>
      <xdr:row>111</xdr:row>
      <xdr:rowOff>0</xdr:rowOff>
    </xdr:from>
    <xdr:to>
      <xdr:col>38</xdr:col>
      <xdr:colOff>281940</xdr:colOff>
      <xdr:row>112</xdr:row>
      <xdr:rowOff>0</xdr:rowOff>
    </xdr:to>
    <xdr:pic>
      <xdr:nvPicPr>
        <xdr:cNvPr id="229" name="Immagine 228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40</xdr:col>
      <xdr:colOff>7620</xdr:colOff>
      <xdr:row>111</xdr:row>
      <xdr:rowOff>0</xdr:rowOff>
    </xdr:from>
    <xdr:to>
      <xdr:col>43</xdr:col>
      <xdr:colOff>281940</xdr:colOff>
      <xdr:row>112</xdr:row>
      <xdr:rowOff>0</xdr:rowOff>
    </xdr:to>
    <xdr:pic>
      <xdr:nvPicPr>
        <xdr:cNvPr id="230" name="Immagine 229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45</xdr:col>
      <xdr:colOff>7620</xdr:colOff>
      <xdr:row>111</xdr:row>
      <xdr:rowOff>0</xdr:rowOff>
    </xdr:from>
    <xdr:to>
      <xdr:col>48</xdr:col>
      <xdr:colOff>281940</xdr:colOff>
      <xdr:row>112</xdr:row>
      <xdr:rowOff>0</xdr:rowOff>
    </xdr:to>
    <xdr:pic>
      <xdr:nvPicPr>
        <xdr:cNvPr id="231" name="Immagine 230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116</xdr:row>
      <xdr:rowOff>0</xdr:rowOff>
    </xdr:from>
    <xdr:to>
      <xdr:col>3</xdr:col>
      <xdr:colOff>281940</xdr:colOff>
      <xdr:row>122</xdr:row>
      <xdr:rowOff>0</xdr:rowOff>
    </xdr:to>
    <xdr:pic>
      <xdr:nvPicPr>
        <xdr:cNvPr id="232" name="Immagine 231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</xdr:colOff>
      <xdr:row>116</xdr:row>
      <xdr:rowOff>0</xdr:rowOff>
    </xdr:from>
    <xdr:to>
      <xdr:col>8</xdr:col>
      <xdr:colOff>281940</xdr:colOff>
      <xdr:row>122</xdr:row>
      <xdr:rowOff>0</xdr:rowOff>
    </xdr:to>
    <xdr:pic>
      <xdr:nvPicPr>
        <xdr:cNvPr id="233" name="Immagine 232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</xdr:colOff>
      <xdr:row>116</xdr:row>
      <xdr:rowOff>0</xdr:rowOff>
    </xdr:from>
    <xdr:to>
      <xdr:col>13</xdr:col>
      <xdr:colOff>281940</xdr:colOff>
      <xdr:row>122</xdr:row>
      <xdr:rowOff>0</xdr:rowOff>
    </xdr:to>
    <xdr:pic>
      <xdr:nvPicPr>
        <xdr:cNvPr id="234" name="Immagine 233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twoCellAnchor>
  <xdr:oneCellAnchor>
    <xdr:from>
      <xdr:col>0</xdr:col>
      <xdr:colOff>7620</xdr:colOff>
      <xdr:row>1</xdr:row>
      <xdr:rowOff>0</xdr:rowOff>
    </xdr:from>
    <xdr:ext cx="1143000" cy="1143000"/>
    <xdr:pic>
      <xdr:nvPicPr>
        <xdr:cNvPr id="235" name="Immagine 23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</xdr:row>
      <xdr:rowOff>0</xdr:rowOff>
    </xdr:from>
    <xdr:ext cx="1143000" cy="1143000"/>
    <xdr:pic>
      <xdr:nvPicPr>
        <xdr:cNvPr id="236" name="Immagine 23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</xdr:row>
      <xdr:rowOff>0</xdr:rowOff>
    </xdr:from>
    <xdr:ext cx="1143000" cy="1143000"/>
    <xdr:pic>
      <xdr:nvPicPr>
        <xdr:cNvPr id="237" name="Immagine 23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</xdr:row>
      <xdr:rowOff>0</xdr:rowOff>
    </xdr:from>
    <xdr:ext cx="1143000" cy="1143000"/>
    <xdr:pic>
      <xdr:nvPicPr>
        <xdr:cNvPr id="238" name="Immagine 237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</xdr:row>
      <xdr:rowOff>0</xdr:rowOff>
    </xdr:from>
    <xdr:ext cx="1143000" cy="1143000"/>
    <xdr:pic>
      <xdr:nvPicPr>
        <xdr:cNvPr id="239" name="Immagine 238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</xdr:row>
      <xdr:rowOff>0</xdr:rowOff>
    </xdr:from>
    <xdr:ext cx="1143000" cy="1143000"/>
    <xdr:pic>
      <xdr:nvPicPr>
        <xdr:cNvPr id="240" name="Immagine 239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</xdr:row>
      <xdr:rowOff>0</xdr:rowOff>
    </xdr:from>
    <xdr:ext cx="1143000" cy="1143000"/>
    <xdr:pic>
      <xdr:nvPicPr>
        <xdr:cNvPr id="241" name="Immagine 240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</xdr:row>
      <xdr:rowOff>0</xdr:rowOff>
    </xdr:from>
    <xdr:ext cx="1143000" cy="1143000"/>
    <xdr:pic>
      <xdr:nvPicPr>
        <xdr:cNvPr id="242" name="Immagine 241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</xdr:row>
      <xdr:rowOff>0</xdr:rowOff>
    </xdr:from>
    <xdr:ext cx="1143000" cy="1143000"/>
    <xdr:pic>
      <xdr:nvPicPr>
        <xdr:cNvPr id="243" name="Immagine 24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</xdr:row>
      <xdr:rowOff>0</xdr:rowOff>
    </xdr:from>
    <xdr:ext cx="1143000" cy="1143000"/>
    <xdr:pic>
      <xdr:nvPicPr>
        <xdr:cNvPr id="244" name="Immagine 243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</xdr:row>
      <xdr:rowOff>0</xdr:rowOff>
    </xdr:from>
    <xdr:ext cx="1143000" cy="1143000"/>
    <xdr:pic>
      <xdr:nvPicPr>
        <xdr:cNvPr id="245" name="Immagine 24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67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</xdr:row>
      <xdr:rowOff>0</xdr:rowOff>
    </xdr:from>
    <xdr:ext cx="1143000" cy="1143000"/>
    <xdr:pic>
      <xdr:nvPicPr>
        <xdr:cNvPr id="246" name="Immagine 245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</xdr:row>
      <xdr:rowOff>0</xdr:rowOff>
    </xdr:from>
    <xdr:ext cx="1143000" cy="1143000"/>
    <xdr:pic>
      <xdr:nvPicPr>
        <xdr:cNvPr id="247" name="Immagine 246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</xdr:row>
      <xdr:rowOff>0</xdr:rowOff>
    </xdr:from>
    <xdr:ext cx="1143000" cy="1143000"/>
    <xdr:pic>
      <xdr:nvPicPr>
        <xdr:cNvPr id="248" name="Immagine 247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</xdr:row>
      <xdr:rowOff>0</xdr:rowOff>
    </xdr:from>
    <xdr:ext cx="1143000" cy="1143000"/>
    <xdr:pic>
      <xdr:nvPicPr>
        <xdr:cNvPr id="249" name="Immagine 24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</xdr:row>
      <xdr:rowOff>0</xdr:rowOff>
    </xdr:from>
    <xdr:ext cx="1143000" cy="1143000"/>
    <xdr:pic>
      <xdr:nvPicPr>
        <xdr:cNvPr id="250" name="Immagine 249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</xdr:row>
      <xdr:rowOff>0</xdr:rowOff>
    </xdr:from>
    <xdr:ext cx="1143000" cy="1143000"/>
    <xdr:pic>
      <xdr:nvPicPr>
        <xdr:cNvPr id="251" name="Immagine 250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</xdr:row>
      <xdr:rowOff>0</xdr:rowOff>
    </xdr:from>
    <xdr:ext cx="1143000" cy="1143000"/>
    <xdr:pic>
      <xdr:nvPicPr>
        <xdr:cNvPr id="252" name="Immagine 251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</xdr:row>
      <xdr:rowOff>0</xdr:rowOff>
    </xdr:from>
    <xdr:ext cx="1143000" cy="1143000"/>
    <xdr:pic>
      <xdr:nvPicPr>
        <xdr:cNvPr id="253" name="Immagine 25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</xdr:row>
      <xdr:rowOff>0</xdr:rowOff>
    </xdr:from>
    <xdr:ext cx="1143000" cy="1143000"/>
    <xdr:pic>
      <xdr:nvPicPr>
        <xdr:cNvPr id="254" name="Immagine 25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964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</xdr:row>
      <xdr:rowOff>0</xdr:rowOff>
    </xdr:from>
    <xdr:ext cx="1143000" cy="1143000"/>
    <xdr:pic>
      <xdr:nvPicPr>
        <xdr:cNvPr id="255" name="Immagine 25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</xdr:row>
      <xdr:rowOff>0</xdr:rowOff>
    </xdr:from>
    <xdr:ext cx="1143000" cy="1143000"/>
    <xdr:pic>
      <xdr:nvPicPr>
        <xdr:cNvPr id="256" name="Immagine 25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</xdr:row>
      <xdr:rowOff>0</xdr:rowOff>
    </xdr:from>
    <xdr:ext cx="1143000" cy="1143000"/>
    <xdr:pic>
      <xdr:nvPicPr>
        <xdr:cNvPr id="257" name="Immagine 25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</xdr:row>
      <xdr:rowOff>0</xdr:rowOff>
    </xdr:from>
    <xdr:ext cx="1143000" cy="1143000"/>
    <xdr:pic>
      <xdr:nvPicPr>
        <xdr:cNvPr id="258" name="Immagine 257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</xdr:row>
      <xdr:rowOff>0</xdr:rowOff>
    </xdr:from>
    <xdr:ext cx="1143000" cy="1143000"/>
    <xdr:pic>
      <xdr:nvPicPr>
        <xdr:cNvPr id="259" name="Immagine 258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</xdr:row>
      <xdr:rowOff>0</xdr:rowOff>
    </xdr:from>
    <xdr:ext cx="1143000" cy="1143000"/>
    <xdr:pic>
      <xdr:nvPicPr>
        <xdr:cNvPr id="260" name="Immagine 259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</xdr:row>
      <xdr:rowOff>0</xdr:rowOff>
    </xdr:from>
    <xdr:ext cx="1143000" cy="1143000"/>
    <xdr:pic>
      <xdr:nvPicPr>
        <xdr:cNvPr id="261" name="Immagine 260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</xdr:row>
      <xdr:rowOff>0</xdr:rowOff>
    </xdr:from>
    <xdr:ext cx="1143000" cy="1143000"/>
    <xdr:pic>
      <xdr:nvPicPr>
        <xdr:cNvPr id="262" name="Immagine 261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</xdr:row>
      <xdr:rowOff>0</xdr:rowOff>
    </xdr:from>
    <xdr:ext cx="1143000" cy="1143000"/>
    <xdr:pic>
      <xdr:nvPicPr>
        <xdr:cNvPr id="263" name="Immagine 262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</xdr:row>
      <xdr:rowOff>0</xdr:rowOff>
    </xdr:from>
    <xdr:ext cx="1143000" cy="1143000"/>
    <xdr:pic>
      <xdr:nvPicPr>
        <xdr:cNvPr id="264" name="Immagine 263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7261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16</xdr:row>
      <xdr:rowOff>0</xdr:rowOff>
    </xdr:from>
    <xdr:ext cx="1143000" cy="1143000"/>
    <xdr:pic>
      <xdr:nvPicPr>
        <xdr:cNvPr id="265" name="Immagine 264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16</xdr:row>
      <xdr:rowOff>0</xdr:rowOff>
    </xdr:from>
    <xdr:ext cx="1143000" cy="1143000"/>
    <xdr:pic>
      <xdr:nvPicPr>
        <xdr:cNvPr id="266" name="Immagine 265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16</xdr:row>
      <xdr:rowOff>0</xdr:rowOff>
    </xdr:from>
    <xdr:ext cx="1143000" cy="1143000"/>
    <xdr:pic>
      <xdr:nvPicPr>
        <xdr:cNvPr id="267" name="Immagine 266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16</xdr:row>
      <xdr:rowOff>0</xdr:rowOff>
    </xdr:from>
    <xdr:ext cx="1143000" cy="1143000"/>
    <xdr:pic>
      <xdr:nvPicPr>
        <xdr:cNvPr id="268" name="Immagine 267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16</xdr:row>
      <xdr:rowOff>0</xdr:rowOff>
    </xdr:from>
    <xdr:ext cx="1143000" cy="1143000"/>
    <xdr:pic>
      <xdr:nvPicPr>
        <xdr:cNvPr id="269" name="Immagine 26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16</xdr:row>
      <xdr:rowOff>0</xdr:rowOff>
    </xdr:from>
    <xdr:ext cx="1143000" cy="1143000"/>
    <xdr:pic>
      <xdr:nvPicPr>
        <xdr:cNvPr id="270" name="Immagine 26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16</xdr:row>
      <xdr:rowOff>0</xdr:rowOff>
    </xdr:from>
    <xdr:ext cx="1143000" cy="1143000"/>
    <xdr:pic>
      <xdr:nvPicPr>
        <xdr:cNvPr id="271" name="Immagine 270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16</xdr:row>
      <xdr:rowOff>0</xdr:rowOff>
    </xdr:from>
    <xdr:ext cx="1143000" cy="1143000"/>
    <xdr:pic>
      <xdr:nvPicPr>
        <xdr:cNvPr id="272" name="Immagine 271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16</xdr:row>
      <xdr:rowOff>0</xdr:rowOff>
    </xdr:from>
    <xdr:ext cx="1143000" cy="1120140"/>
    <xdr:pic>
      <xdr:nvPicPr>
        <xdr:cNvPr id="273" name="Immagine 272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5455920"/>
          <a:ext cx="1143000" cy="112014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16</xdr:row>
      <xdr:rowOff>0</xdr:rowOff>
    </xdr:from>
    <xdr:ext cx="1143000" cy="1143000"/>
    <xdr:pic>
      <xdr:nvPicPr>
        <xdr:cNvPr id="274" name="Immagine 273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54559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21</xdr:row>
      <xdr:rowOff>0</xdr:rowOff>
    </xdr:from>
    <xdr:ext cx="1143000" cy="1143000"/>
    <xdr:pic>
      <xdr:nvPicPr>
        <xdr:cNvPr id="275" name="Immagine 274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21</xdr:row>
      <xdr:rowOff>0</xdr:rowOff>
    </xdr:from>
    <xdr:ext cx="1143000" cy="1143000"/>
    <xdr:pic>
      <xdr:nvPicPr>
        <xdr:cNvPr id="276" name="Immagine 275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21</xdr:row>
      <xdr:rowOff>0</xdr:rowOff>
    </xdr:from>
    <xdr:ext cx="1143000" cy="1143000"/>
    <xdr:pic>
      <xdr:nvPicPr>
        <xdr:cNvPr id="277" name="Immagine 276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21</xdr:row>
      <xdr:rowOff>0</xdr:rowOff>
    </xdr:from>
    <xdr:ext cx="1143000" cy="1143000"/>
    <xdr:pic>
      <xdr:nvPicPr>
        <xdr:cNvPr id="278" name="Immagine 277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21</xdr:row>
      <xdr:rowOff>0</xdr:rowOff>
    </xdr:from>
    <xdr:ext cx="1143000" cy="1143000"/>
    <xdr:pic>
      <xdr:nvPicPr>
        <xdr:cNvPr id="279" name="Immagine 2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21</xdr:row>
      <xdr:rowOff>0</xdr:rowOff>
    </xdr:from>
    <xdr:ext cx="1143000" cy="1143000"/>
    <xdr:pic>
      <xdr:nvPicPr>
        <xdr:cNvPr id="280" name="Immagine 279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21</xdr:row>
      <xdr:rowOff>0</xdr:rowOff>
    </xdr:from>
    <xdr:ext cx="1143000" cy="1143000"/>
    <xdr:pic>
      <xdr:nvPicPr>
        <xdr:cNvPr id="281" name="Immagine 280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21</xdr:row>
      <xdr:rowOff>0</xdr:rowOff>
    </xdr:from>
    <xdr:ext cx="1143000" cy="1143000"/>
    <xdr:pic>
      <xdr:nvPicPr>
        <xdr:cNvPr id="282" name="Immagine 281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21</xdr:row>
      <xdr:rowOff>0</xdr:rowOff>
    </xdr:from>
    <xdr:ext cx="1143000" cy="1143000"/>
    <xdr:pic>
      <xdr:nvPicPr>
        <xdr:cNvPr id="283" name="Immagine 282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21</xdr:row>
      <xdr:rowOff>0</xdr:rowOff>
    </xdr:from>
    <xdr:ext cx="1143000" cy="1143000"/>
    <xdr:pic>
      <xdr:nvPicPr>
        <xdr:cNvPr id="284" name="Immagine 283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71856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26</xdr:row>
      <xdr:rowOff>0</xdr:rowOff>
    </xdr:from>
    <xdr:ext cx="1143000" cy="1143000"/>
    <xdr:pic>
      <xdr:nvPicPr>
        <xdr:cNvPr id="285" name="Immagine 284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26</xdr:row>
      <xdr:rowOff>0</xdr:rowOff>
    </xdr:from>
    <xdr:ext cx="1143000" cy="1143000"/>
    <xdr:pic>
      <xdr:nvPicPr>
        <xdr:cNvPr id="286" name="Immagine 28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26</xdr:row>
      <xdr:rowOff>0</xdr:rowOff>
    </xdr:from>
    <xdr:ext cx="1143000" cy="1143000"/>
    <xdr:pic>
      <xdr:nvPicPr>
        <xdr:cNvPr id="287" name="Immagine 28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26</xdr:row>
      <xdr:rowOff>0</xdr:rowOff>
    </xdr:from>
    <xdr:ext cx="1143000" cy="1143000"/>
    <xdr:pic>
      <xdr:nvPicPr>
        <xdr:cNvPr id="288" name="Immagine 28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26</xdr:row>
      <xdr:rowOff>0</xdr:rowOff>
    </xdr:from>
    <xdr:ext cx="1143000" cy="1143000"/>
    <xdr:pic>
      <xdr:nvPicPr>
        <xdr:cNvPr id="289" name="Immagine 28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26</xdr:row>
      <xdr:rowOff>0</xdr:rowOff>
    </xdr:from>
    <xdr:ext cx="1143000" cy="1143000"/>
    <xdr:pic>
      <xdr:nvPicPr>
        <xdr:cNvPr id="290" name="Immagine 28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26</xdr:row>
      <xdr:rowOff>0</xdr:rowOff>
    </xdr:from>
    <xdr:ext cx="1143000" cy="1143000"/>
    <xdr:pic>
      <xdr:nvPicPr>
        <xdr:cNvPr id="291" name="Immagine 29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26</xdr:row>
      <xdr:rowOff>0</xdr:rowOff>
    </xdr:from>
    <xdr:ext cx="1143000" cy="1143000"/>
    <xdr:pic>
      <xdr:nvPicPr>
        <xdr:cNvPr id="292" name="Immagine 29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26</xdr:row>
      <xdr:rowOff>0</xdr:rowOff>
    </xdr:from>
    <xdr:ext cx="1143000" cy="1143000"/>
    <xdr:pic>
      <xdr:nvPicPr>
        <xdr:cNvPr id="293" name="Immagine 292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26</xdr:row>
      <xdr:rowOff>0</xdr:rowOff>
    </xdr:from>
    <xdr:ext cx="1143000" cy="1143000"/>
    <xdr:pic>
      <xdr:nvPicPr>
        <xdr:cNvPr id="294" name="Immagine 293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89154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31</xdr:row>
      <xdr:rowOff>0</xdr:rowOff>
    </xdr:from>
    <xdr:ext cx="1143000" cy="1143000"/>
    <xdr:pic>
      <xdr:nvPicPr>
        <xdr:cNvPr id="295" name="Immagine 29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31</xdr:row>
      <xdr:rowOff>0</xdr:rowOff>
    </xdr:from>
    <xdr:ext cx="1143000" cy="1143000"/>
    <xdr:pic>
      <xdr:nvPicPr>
        <xdr:cNvPr id="296" name="Immagine 29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31</xdr:row>
      <xdr:rowOff>0</xdr:rowOff>
    </xdr:from>
    <xdr:ext cx="1143000" cy="1143000"/>
    <xdr:pic>
      <xdr:nvPicPr>
        <xdr:cNvPr id="297" name="Immagine 29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31</xdr:row>
      <xdr:rowOff>0</xdr:rowOff>
    </xdr:from>
    <xdr:ext cx="1143000" cy="1143000"/>
    <xdr:pic>
      <xdr:nvPicPr>
        <xdr:cNvPr id="298" name="Immagine 29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31</xdr:row>
      <xdr:rowOff>0</xdr:rowOff>
    </xdr:from>
    <xdr:ext cx="1143000" cy="1143000"/>
    <xdr:pic>
      <xdr:nvPicPr>
        <xdr:cNvPr id="299" name="Immagine 29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31</xdr:row>
      <xdr:rowOff>0</xdr:rowOff>
    </xdr:from>
    <xdr:ext cx="1143000" cy="1143000"/>
    <xdr:pic>
      <xdr:nvPicPr>
        <xdr:cNvPr id="300" name="Immagine 29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31</xdr:row>
      <xdr:rowOff>0</xdr:rowOff>
    </xdr:from>
    <xdr:ext cx="1143000" cy="1143000"/>
    <xdr:pic>
      <xdr:nvPicPr>
        <xdr:cNvPr id="301" name="Immagine 300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31</xdr:row>
      <xdr:rowOff>0</xdr:rowOff>
    </xdr:from>
    <xdr:ext cx="1143000" cy="1143000"/>
    <xdr:pic>
      <xdr:nvPicPr>
        <xdr:cNvPr id="302" name="Immagine 301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31</xdr:row>
      <xdr:rowOff>0</xdr:rowOff>
    </xdr:from>
    <xdr:ext cx="1143000" cy="1143000"/>
    <xdr:pic>
      <xdr:nvPicPr>
        <xdr:cNvPr id="303" name="Immagine 302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31</xdr:row>
      <xdr:rowOff>0</xdr:rowOff>
    </xdr:from>
    <xdr:ext cx="1143000" cy="1143000"/>
    <xdr:pic>
      <xdr:nvPicPr>
        <xdr:cNvPr id="304" name="Immagine 303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06451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36</xdr:row>
      <xdr:rowOff>0</xdr:rowOff>
    </xdr:from>
    <xdr:ext cx="1143000" cy="1143000"/>
    <xdr:pic>
      <xdr:nvPicPr>
        <xdr:cNvPr id="305" name="Immagine 304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36</xdr:row>
      <xdr:rowOff>0</xdr:rowOff>
    </xdr:from>
    <xdr:ext cx="1143000" cy="1143000"/>
    <xdr:pic>
      <xdr:nvPicPr>
        <xdr:cNvPr id="306" name="Immagine 305"/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36</xdr:row>
      <xdr:rowOff>0</xdr:rowOff>
    </xdr:from>
    <xdr:ext cx="1143000" cy="1143000"/>
    <xdr:pic>
      <xdr:nvPicPr>
        <xdr:cNvPr id="307" name="Immagine 306"/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36</xdr:row>
      <xdr:rowOff>0</xdr:rowOff>
    </xdr:from>
    <xdr:ext cx="1143000" cy="1143000"/>
    <xdr:pic>
      <xdr:nvPicPr>
        <xdr:cNvPr id="308" name="Immagine 307"/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36</xdr:row>
      <xdr:rowOff>0</xdr:rowOff>
    </xdr:from>
    <xdr:ext cx="1143000" cy="1143000"/>
    <xdr:pic>
      <xdr:nvPicPr>
        <xdr:cNvPr id="309" name="Immagine 308"/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36</xdr:row>
      <xdr:rowOff>0</xdr:rowOff>
    </xdr:from>
    <xdr:ext cx="1143000" cy="1143000"/>
    <xdr:pic>
      <xdr:nvPicPr>
        <xdr:cNvPr id="310" name="Immagine 309"/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36</xdr:row>
      <xdr:rowOff>0</xdr:rowOff>
    </xdr:from>
    <xdr:ext cx="1143000" cy="1143000"/>
    <xdr:pic>
      <xdr:nvPicPr>
        <xdr:cNvPr id="311" name="Immagine 310"/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36</xdr:row>
      <xdr:rowOff>0</xdr:rowOff>
    </xdr:from>
    <xdr:ext cx="1143000" cy="1143000"/>
    <xdr:pic>
      <xdr:nvPicPr>
        <xdr:cNvPr id="312" name="Immagine 311"/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36</xdr:row>
      <xdr:rowOff>0</xdr:rowOff>
    </xdr:from>
    <xdr:ext cx="1143000" cy="1143000"/>
    <xdr:pic>
      <xdr:nvPicPr>
        <xdr:cNvPr id="313" name="Immagine 312"/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36</xdr:row>
      <xdr:rowOff>0</xdr:rowOff>
    </xdr:from>
    <xdr:ext cx="1143000" cy="1143000"/>
    <xdr:pic>
      <xdr:nvPicPr>
        <xdr:cNvPr id="314" name="Immagine 313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23748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41</xdr:row>
      <xdr:rowOff>0</xdr:rowOff>
    </xdr:from>
    <xdr:ext cx="1143000" cy="1143000"/>
    <xdr:pic>
      <xdr:nvPicPr>
        <xdr:cNvPr id="315" name="Immagine 314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41</xdr:row>
      <xdr:rowOff>0</xdr:rowOff>
    </xdr:from>
    <xdr:ext cx="1143000" cy="1143000"/>
    <xdr:pic>
      <xdr:nvPicPr>
        <xdr:cNvPr id="316" name="Immagine 315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41</xdr:row>
      <xdr:rowOff>0</xdr:rowOff>
    </xdr:from>
    <xdr:ext cx="1143000" cy="1143000"/>
    <xdr:pic>
      <xdr:nvPicPr>
        <xdr:cNvPr id="317" name="Immagine 316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41</xdr:row>
      <xdr:rowOff>0</xdr:rowOff>
    </xdr:from>
    <xdr:ext cx="1143000" cy="1143000"/>
    <xdr:pic>
      <xdr:nvPicPr>
        <xdr:cNvPr id="318" name="Immagine 317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41</xdr:row>
      <xdr:rowOff>0</xdr:rowOff>
    </xdr:from>
    <xdr:ext cx="1143000" cy="1143000"/>
    <xdr:pic>
      <xdr:nvPicPr>
        <xdr:cNvPr id="319" name="Immagine 318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41</xdr:row>
      <xdr:rowOff>0</xdr:rowOff>
    </xdr:from>
    <xdr:ext cx="1143000" cy="1143000"/>
    <xdr:pic>
      <xdr:nvPicPr>
        <xdr:cNvPr id="320" name="Immagine 319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41</xdr:row>
      <xdr:rowOff>0</xdr:rowOff>
    </xdr:from>
    <xdr:ext cx="1143000" cy="1143000"/>
    <xdr:pic>
      <xdr:nvPicPr>
        <xdr:cNvPr id="321" name="Immagine 320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41</xdr:row>
      <xdr:rowOff>0</xdr:rowOff>
    </xdr:from>
    <xdr:ext cx="1143000" cy="1143000"/>
    <xdr:pic>
      <xdr:nvPicPr>
        <xdr:cNvPr id="322" name="Immagine 32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41</xdr:row>
      <xdr:rowOff>0</xdr:rowOff>
    </xdr:from>
    <xdr:ext cx="1143000" cy="1143000"/>
    <xdr:pic>
      <xdr:nvPicPr>
        <xdr:cNvPr id="323" name="Immagine 322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41</xdr:row>
      <xdr:rowOff>0</xdr:rowOff>
    </xdr:from>
    <xdr:ext cx="1143000" cy="1143000"/>
    <xdr:pic>
      <xdr:nvPicPr>
        <xdr:cNvPr id="324" name="Immagine 323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41046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46</xdr:row>
      <xdr:rowOff>0</xdr:rowOff>
    </xdr:from>
    <xdr:ext cx="1143000" cy="1143000"/>
    <xdr:pic>
      <xdr:nvPicPr>
        <xdr:cNvPr id="325" name="Immagine 324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46</xdr:row>
      <xdr:rowOff>0</xdr:rowOff>
    </xdr:from>
    <xdr:ext cx="1143000" cy="1143000"/>
    <xdr:pic>
      <xdr:nvPicPr>
        <xdr:cNvPr id="326" name="Immagine 325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46</xdr:row>
      <xdr:rowOff>0</xdr:rowOff>
    </xdr:from>
    <xdr:ext cx="1143000" cy="1143000"/>
    <xdr:pic>
      <xdr:nvPicPr>
        <xdr:cNvPr id="327" name="Immagine 326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46</xdr:row>
      <xdr:rowOff>0</xdr:rowOff>
    </xdr:from>
    <xdr:ext cx="1143000" cy="1143000"/>
    <xdr:pic>
      <xdr:nvPicPr>
        <xdr:cNvPr id="328" name="Immagine 327"/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46</xdr:row>
      <xdr:rowOff>0</xdr:rowOff>
    </xdr:from>
    <xdr:ext cx="1143000" cy="1143000"/>
    <xdr:pic>
      <xdr:nvPicPr>
        <xdr:cNvPr id="329" name="Immagine 328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46</xdr:row>
      <xdr:rowOff>0</xdr:rowOff>
    </xdr:from>
    <xdr:ext cx="1143000" cy="1143000"/>
    <xdr:pic>
      <xdr:nvPicPr>
        <xdr:cNvPr id="330" name="Immagine 329"/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46</xdr:row>
      <xdr:rowOff>0</xdr:rowOff>
    </xdr:from>
    <xdr:ext cx="1143000" cy="1143000"/>
    <xdr:pic>
      <xdr:nvPicPr>
        <xdr:cNvPr id="331" name="Immagine 330"/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46</xdr:row>
      <xdr:rowOff>0</xdr:rowOff>
    </xdr:from>
    <xdr:ext cx="1143000" cy="1143000"/>
    <xdr:pic>
      <xdr:nvPicPr>
        <xdr:cNvPr id="332" name="Immagine 331"/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46</xdr:row>
      <xdr:rowOff>0</xdr:rowOff>
    </xdr:from>
    <xdr:ext cx="1143000" cy="1143000"/>
    <xdr:pic>
      <xdr:nvPicPr>
        <xdr:cNvPr id="333" name="Immagine 332"/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46</xdr:row>
      <xdr:rowOff>0</xdr:rowOff>
    </xdr:from>
    <xdr:ext cx="1143000" cy="1143000"/>
    <xdr:pic>
      <xdr:nvPicPr>
        <xdr:cNvPr id="334" name="Immagine 333"/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58343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51</xdr:row>
      <xdr:rowOff>0</xdr:rowOff>
    </xdr:from>
    <xdr:ext cx="1143000" cy="1143000"/>
    <xdr:pic>
      <xdr:nvPicPr>
        <xdr:cNvPr id="335" name="Immagine 334"/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51</xdr:row>
      <xdr:rowOff>0</xdr:rowOff>
    </xdr:from>
    <xdr:ext cx="1143000" cy="1143000"/>
    <xdr:pic>
      <xdr:nvPicPr>
        <xdr:cNvPr id="336" name="Immagine 335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51</xdr:row>
      <xdr:rowOff>0</xdr:rowOff>
    </xdr:from>
    <xdr:ext cx="1143000" cy="1143000"/>
    <xdr:pic>
      <xdr:nvPicPr>
        <xdr:cNvPr id="337" name="Immagine 336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51</xdr:row>
      <xdr:rowOff>0</xdr:rowOff>
    </xdr:from>
    <xdr:ext cx="1143000" cy="1143000"/>
    <xdr:pic>
      <xdr:nvPicPr>
        <xdr:cNvPr id="338" name="Immagine 337"/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51</xdr:row>
      <xdr:rowOff>0</xdr:rowOff>
    </xdr:from>
    <xdr:ext cx="1143000" cy="1143000"/>
    <xdr:pic>
      <xdr:nvPicPr>
        <xdr:cNvPr id="339" name="Immagine 338"/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51</xdr:row>
      <xdr:rowOff>0</xdr:rowOff>
    </xdr:from>
    <xdr:ext cx="1143000" cy="1143000"/>
    <xdr:pic>
      <xdr:nvPicPr>
        <xdr:cNvPr id="340" name="Immagine 339"/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51</xdr:row>
      <xdr:rowOff>0</xdr:rowOff>
    </xdr:from>
    <xdr:ext cx="1143000" cy="1143000"/>
    <xdr:pic>
      <xdr:nvPicPr>
        <xdr:cNvPr id="341" name="Immagine 340"/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51</xdr:row>
      <xdr:rowOff>0</xdr:rowOff>
    </xdr:from>
    <xdr:ext cx="1143000" cy="1143000"/>
    <xdr:pic>
      <xdr:nvPicPr>
        <xdr:cNvPr id="342" name="Immagine 341"/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51</xdr:row>
      <xdr:rowOff>0</xdr:rowOff>
    </xdr:from>
    <xdr:ext cx="1143000" cy="1143000"/>
    <xdr:pic>
      <xdr:nvPicPr>
        <xdr:cNvPr id="343" name="Immagine 342"/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51</xdr:row>
      <xdr:rowOff>0</xdr:rowOff>
    </xdr:from>
    <xdr:ext cx="1143000" cy="1143000"/>
    <xdr:pic>
      <xdr:nvPicPr>
        <xdr:cNvPr id="344" name="Immagine 343"/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75641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56</xdr:row>
      <xdr:rowOff>0</xdr:rowOff>
    </xdr:from>
    <xdr:ext cx="1143000" cy="1143000"/>
    <xdr:pic>
      <xdr:nvPicPr>
        <xdr:cNvPr id="345" name="Immagine 344"/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56</xdr:row>
      <xdr:rowOff>0</xdr:rowOff>
    </xdr:from>
    <xdr:ext cx="1143000" cy="1143000"/>
    <xdr:pic>
      <xdr:nvPicPr>
        <xdr:cNvPr id="346" name="Immagine 345"/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56</xdr:row>
      <xdr:rowOff>0</xdr:rowOff>
    </xdr:from>
    <xdr:ext cx="1143000" cy="1143000"/>
    <xdr:pic>
      <xdr:nvPicPr>
        <xdr:cNvPr id="347" name="Immagine 346"/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56</xdr:row>
      <xdr:rowOff>0</xdr:rowOff>
    </xdr:from>
    <xdr:ext cx="1143000" cy="1143000"/>
    <xdr:pic>
      <xdr:nvPicPr>
        <xdr:cNvPr id="348" name="Immagine 347"/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56</xdr:row>
      <xdr:rowOff>0</xdr:rowOff>
    </xdr:from>
    <xdr:ext cx="1143000" cy="1143000"/>
    <xdr:pic>
      <xdr:nvPicPr>
        <xdr:cNvPr id="349" name="Immagine 348"/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56</xdr:row>
      <xdr:rowOff>0</xdr:rowOff>
    </xdr:from>
    <xdr:ext cx="1143000" cy="1143000"/>
    <xdr:pic>
      <xdr:nvPicPr>
        <xdr:cNvPr id="350" name="Immagine 349"/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56</xdr:row>
      <xdr:rowOff>0</xdr:rowOff>
    </xdr:from>
    <xdr:ext cx="1143000" cy="1143000"/>
    <xdr:pic>
      <xdr:nvPicPr>
        <xdr:cNvPr id="351" name="Immagine 350"/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56</xdr:row>
      <xdr:rowOff>0</xdr:rowOff>
    </xdr:from>
    <xdr:ext cx="1143000" cy="1143000"/>
    <xdr:pic>
      <xdr:nvPicPr>
        <xdr:cNvPr id="352" name="Immagine 351"/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56</xdr:row>
      <xdr:rowOff>0</xdr:rowOff>
    </xdr:from>
    <xdr:ext cx="1143000" cy="1143000"/>
    <xdr:pic>
      <xdr:nvPicPr>
        <xdr:cNvPr id="353" name="Immagine 352"/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56</xdr:row>
      <xdr:rowOff>0</xdr:rowOff>
    </xdr:from>
    <xdr:ext cx="1143000" cy="1143000"/>
    <xdr:pic>
      <xdr:nvPicPr>
        <xdr:cNvPr id="354" name="Immagine 353"/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192938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61</xdr:row>
      <xdr:rowOff>0</xdr:rowOff>
    </xdr:from>
    <xdr:ext cx="1143000" cy="1143000"/>
    <xdr:pic>
      <xdr:nvPicPr>
        <xdr:cNvPr id="355" name="Immagine 354"/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61</xdr:row>
      <xdr:rowOff>0</xdr:rowOff>
    </xdr:from>
    <xdr:ext cx="1143000" cy="1143000"/>
    <xdr:pic>
      <xdr:nvPicPr>
        <xdr:cNvPr id="356" name="Immagine 355"/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61</xdr:row>
      <xdr:rowOff>0</xdr:rowOff>
    </xdr:from>
    <xdr:ext cx="1143000" cy="1143000"/>
    <xdr:pic>
      <xdr:nvPicPr>
        <xdr:cNvPr id="357" name="Immagine 356"/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61</xdr:row>
      <xdr:rowOff>0</xdr:rowOff>
    </xdr:from>
    <xdr:ext cx="1143000" cy="1143000"/>
    <xdr:pic>
      <xdr:nvPicPr>
        <xdr:cNvPr id="358" name="Immagine 357"/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61</xdr:row>
      <xdr:rowOff>0</xdr:rowOff>
    </xdr:from>
    <xdr:ext cx="1143000" cy="1143000"/>
    <xdr:pic>
      <xdr:nvPicPr>
        <xdr:cNvPr id="359" name="Immagine 358"/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61</xdr:row>
      <xdr:rowOff>0</xdr:rowOff>
    </xdr:from>
    <xdr:ext cx="1143000" cy="1143000"/>
    <xdr:pic>
      <xdr:nvPicPr>
        <xdr:cNvPr id="360" name="Immagine 359"/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61</xdr:row>
      <xdr:rowOff>0</xdr:rowOff>
    </xdr:from>
    <xdr:ext cx="1143000" cy="1143000"/>
    <xdr:pic>
      <xdr:nvPicPr>
        <xdr:cNvPr id="361" name="Immagine 360"/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61</xdr:row>
      <xdr:rowOff>0</xdr:rowOff>
    </xdr:from>
    <xdr:ext cx="1143000" cy="1143000"/>
    <xdr:pic>
      <xdr:nvPicPr>
        <xdr:cNvPr id="362" name="Immagine 361"/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61</xdr:row>
      <xdr:rowOff>0</xdr:rowOff>
    </xdr:from>
    <xdr:ext cx="1143000" cy="1143000"/>
    <xdr:pic>
      <xdr:nvPicPr>
        <xdr:cNvPr id="363" name="Immagine 362"/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61</xdr:row>
      <xdr:rowOff>0</xdr:rowOff>
    </xdr:from>
    <xdr:ext cx="1143000" cy="1143000"/>
    <xdr:pic>
      <xdr:nvPicPr>
        <xdr:cNvPr id="364" name="Immagine 363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10235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66</xdr:row>
      <xdr:rowOff>0</xdr:rowOff>
    </xdr:from>
    <xdr:ext cx="1143000" cy="1143000"/>
    <xdr:pic>
      <xdr:nvPicPr>
        <xdr:cNvPr id="365" name="Immagine 364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66</xdr:row>
      <xdr:rowOff>0</xdr:rowOff>
    </xdr:from>
    <xdr:ext cx="1143000" cy="1143000"/>
    <xdr:pic>
      <xdr:nvPicPr>
        <xdr:cNvPr id="366" name="Immagine 365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66</xdr:row>
      <xdr:rowOff>0</xdr:rowOff>
    </xdr:from>
    <xdr:ext cx="1143000" cy="1143000"/>
    <xdr:pic>
      <xdr:nvPicPr>
        <xdr:cNvPr id="367" name="Immagine 366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66</xdr:row>
      <xdr:rowOff>0</xdr:rowOff>
    </xdr:from>
    <xdr:ext cx="1143000" cy="1143000"/>
    <xdr:pic>
      <xdr:nvPicPr>
        <xdr:cNvPr id="368" name="Immagine 367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66</xdr:row>
      <xdr:rowOff>0</xdr:rowOff>
    </xdr:from>
    <xdr:ext cx="1143000" cy="1143000"/>
    <xdr:pic>
      <xdr:nvPicPr>
        <xdr:cNvPr id="369" name="Immagine 368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66</xdr:row>
      <xdr:rowOff>0</xdr:rowOff>
    </xdr:from>
    <xdr:ext cx="1143000" cy="1143000"/>
    <xdr:pic>
      <xdr:nvPicPr>
        <xdr:cNvPr id="370" name="Immagine 369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66</xdr:row>
      <xdr:rowOff>0</xdr:rowOff>
    </xdr:from>
    <xdr:ext cx="1143000" cy="1143000"/>
    <xdr:pic>
      <xdr:nvPicPr>
        <xdr:cNvPr id="371" name="Immagine 370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66</xdr:row>
      <xdr:rowOff>0</xdr:rowOff>
    </xdr:from>
    <xdr:ext cx="1143000" cy="1143000"/>
    <xdr:pic>
      <xdr:nvPicPr>
        <xdr:cNvPr id="372" name="Immagine 371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66</xdr:row>
      <xdr:rowOff>0</xdr:rowOff>
    </xdr:from>
    <xdr:ext cx="1143000" cy="1143000"/>
    <xdr:pic>
      <xdr:nvPicPr>
        <xdr:cNvPr id="373" name="Immagine 372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66</xdr:row>
      <xdr:rowOff>0</xdr:rowOff>
    </xdr:from>
    <xdr:ext cx="1143000" cy="1143000"/>
    <xdr:pic>
      <xdr:nvPicPr>
        <xdr:cNvPr id="374" name="Immagine 373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27533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71</xdr:row>
      <xdr:rowOff>0</xdr:rowOff>
    </xdr:from>
    <xdr:ext cx="1143000" cy="1143000"/>
    <xdr:pic>
      <xdr:nvPicPr>
        <xdr:cNvPr id="375" name="Immagine 374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71</xdr:row>
      <xdr:rowOff>0</xdr:rowOff>
    </xdr:from>
    <xdr:ext cx="1143000" cy="1143000"/>
    <xdr:pic>
      <xdr:nvPicPr>
        <xdr:cNvPr id="376" name="Immagine 375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71</xdr:row>
      <xdr:rowOff>0</xdr:rowOff>
    </xdr:from>
    <xdr:ext cx="1143000" cy="1143000"/>
    <xdr:pic>
      <xdr:nvPicPr>
        <xdr:cNvPr id="377" name="Immagine 376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71</xdr:row>
      <xdr:rowOff>0</xdr:rowOff>
    </xdr:from>
    <xdr:ext cx="1143000" cy="1143000"/>
    <xdr:pic>
      <xdr:nvPicPr>
        <xdr:cNvPr id="378" name="Immagine 377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71</xdr:row>
      <xdr:rowOff>0</xdr:rowOff>
    </xdr:from>
    <xdr:ext cx="1143000" cy="1143000"/>
    <xdr:pic>
      <xdr:nvPicPr>
        <xdr:cNvPr id="379" name="Immagine 378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71</xdr:row>
      <xdr:rowOff>0</xdr:rowOff>
    </xdr:from>
    <xdr:ext cx="1143000" cy="1143000"/>
    <xdr:pic>
      <xdr:nvPicPr>
        <xdr:cNvPr id="380" name="Immagine 379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71</xdr:row>
      <xdr:rowOff>0</xdr:rowOff>
    </xdr:from>
    <xdr:ext cx="1143000" cy="1143000"/>
    <xdr:pic>
      <xdr:nvPicPr>
        <xdr:cNvPr id="381" name="Immagine 380"/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71</xdr:row>
      <xdr:rowOff>0</xdr:rowOff>
    </xdr:from>
    <xdr:ext cx="1143000" cy="1143000"/>
    <xdr:pic>
      <xdr:nvPicPr>
        <xdr:cNvPr id="382" name="Immagine 381"/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71</xdr:row>
      <xdr:rowOff>0</xdr:rowOff>
    </xdr:from>
    <xdr:ext cx="1143000" cy="1143000"/>
    <xdr:pic>
      <xdr:nvPicPr>
        <xdr:cNvPr id="383" name="Immagine 382"/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71</xdr:row>
      <xdr:rowOff>0</xdr:rowOff>
    </xdr:from>
    <xdr:ext cx="1143000" cy="1143000"/>
    <xdr:pic>
      <xdr:nvPicPr>
        <xdr:cNvPr id="384" name="Immagine 383"/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44830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76</xdr:row>
      <xdr:rowOff>0</xdr:rowOff>
    </xdr:from>
    <xdr:ext cx="1143000" cy="1143000"/>
    <xdr:pic>
      <xdr:nvPicPr>
        <xdr:cNvPr id="385" name="Immagine 384"/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76</xdr:row>
      <xdr:rowOff>0</xdr:rowOff>
    </xdr:from>
    <xdr:ext cx="1143000" cy="1143000"/>
    <xdr:pic>
      <xdr:nvPicPr>
        <xdr:cNvPr id="386" name="Immagine 385"/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76</xdr:row>
      <xdr:rowOff>0</xdr:rowOff>
    </xdr:from>
    <xdr:ext cx="1143000" cy="1143000"/>
    <xdr:pic>
      <xdr:nvPicPr>
        <xdr:cNvPr id="387" name="Immagine 386"/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76</xdr:row>
      <xdr:rowOff>0</xdr:rowOff>
    </xdr:from>
    <xdr:ext cx="1143000" cy="1143000"/>
    <xdr:pic>
      <xdr:nvPicPr>
        <xdr:cNvPr id="388" name="Immagine 387"/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76</xdr:row>
      <xdr:rowOff>0</xdr:rowOff>
    </xdr:from>
    <xdr:ext cx="1143000" cy="1143000"/>
    <xdr:pic>
      <xdr:nvPicPr>
        <xdr:cNvPr id="389" name="Immagine 388"/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76</xdr:row>
      <xdr:rowOff>0</xdr:rowOff>
    </xdr:from>
    <xdr:ext cx="1143000" cy="1143000"/>
    <xdr:pic>
      <xdr:nvPicPr>
        <xdr:cNvPr id="390" name="Immagine 389"/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76</xdr:row>
      <xdr:rowOff>0</xdr:rowOff>
    </xdr:from>
    <xdr:ext cx="1143000" cy="1143000"/>
    <xdr:pic>
      <xdr:nvPicPr>
        <xdr:cNvPr id="391" name="Immagine 390"/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76</xdr:row>
      <xdr:rowOff>0</xdr:rowOff>
    </xdr:from>
    <xdr:ext cx="1143000" cy="1143000"/>
    <xdr:pic>
      <xdr:nvPicPr>
        <xdr:cNvPr id="392" name="Immagine 391"/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76</xdr:row>
      <xdr:rowOff>0</xdr:rowOff>
    </xdr:from>
    <xdr:ext cx="1143000" cy="1143000"/>
    <xdr:pic>
      <xdr:nvPicPr>
        <xdr:cNvPr id="393" name="Immagine 392"/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76</xdr:row>
      <xdr:rowOff>0</xdr:rowOff>
    </xdr:from>
    <xdr:ext cx="1143000" cy="1143000"/>
    <xdr:pic>
      <xdr:nvPicPr>
        <xdr:cNvPr id="394" name="Immagine 393"/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62128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81</xdr:row>
      <xdr:rowOff>0</xdr:rowOff>
    </xdr:from>
    <xdr:ext cx="1143000" cy="1143000"/>
    <xdr:pic>
      <xdr:nvPicPr>
        <xdr:cNvPr id="395" name="Immagine 394"/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81</xdr:row>
      <xdr:rowOff>0</xdr:rowOff>
    </xdr:from>
    <xdr:ext cx="1143000" cy="1143000"/>
    <xdr:pic>
      <xdr:nvPicPr>
        <xdr:cNvPr id="396" name="Immagine 395"/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81</xdr:row>
      <xdr:rowOff>0</xdr:rowOff>
    </xdr:from>
    <xdr:ext cx="1143000" cy="1143000"/>
    <xdr:pic>
      <xdr:nvPicPr>
        <xdr:cNvPr id="397" name="Immagine 396"/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81</xdr:row>
      <xdr:rowOff>0</xdr:rowOff>
    </xdr:from>
    <xdr:ext cx="1143000" cy="1143000"/>
    <xdr:pic>
      <xdr:nvPicPr>
        <xdr:cNvPr id="398" name="Immagine 397"/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81</xdr:row>
      <xdr:rowOff>0</xdr:rowOff>
    </xdr:from>
    <xdr:ext cx="1143000" cy="1143000"/>
    <xdr:pic>
      <xdr:nvPicPr>
        <xdr:cNvPr id="399" name="Immagine 398"/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81</xdr:row>
      <xdr:rowOff>0</xdr:rowOff>
    </xdr:from>
    <xdr:ext cx="1143000" cy="1143000"/>
    <xdr:pic>
      <xdr:nvPicPr>
        <xdr:cNvPr id="400" name="Immagine 399"/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81</xdr:row>
      <xdr:rowOff>0</xdr:rowOff>
    </xdr:from>
    <xdr:ext cx="1143000" cy="1143000"/>
    <xdr:pic>
      <xdr:nvPicPr>
        <xdr:cNvPr id="401" name="Immagine 400"/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81</xdr:row>
      <xdr:rowOff>0</xdr:rowOff>
    </xdr:from>
    <xdr:ext cx="1143000" cy="1143000"/>
    <xdr:pic>
      <xdr:nvPicPr>
        <xdr:cNvPr id="402" name="Immagine 401"/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81</xdr:row>
      <xdr:rowOff>0</xdr:rowOff>
    </xdr:from>
    <xdr:ext cx="1143000" cy="1143000"/>
    <xdr:pic>
      <xdr:nvPicPr>
        <xdr:cNvPr id="403" name="Immagine 402"/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81</xdr:row>
      <xdr:rowOff>0</xdr:rowOff>
    </xdr:from>
    <xdr:ext cx="1143000" cy="1143000"/>
    <xdr:pic>
      <xdr:nvPicPr>
        <xdr:cNvPr id="404" name="Immagine 403"/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79425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86</xdr:row>
      <xdr:rowOff>0</xdr:rowOff>
    </xdr:from>
    <xdr:ext cx="1143000" cy="1143000"/>
    <xdr:pic>
      <xdr:nvPicPr>
        <xdr:cNvPr id="405" name="Immagine 404"/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86</xdr:row>
      <xdr:rowOff>0</xdr:rowOff>
    </xdr:from>
    <xdr:ext cx="1143000" cy="1143000"/>
    <xdr:pic>
      <xdr:nvPicPr>
        <xdr:cNvPr id="406" name="Immagine 405"/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86</xdr:row>
      <xdr:rowOff>0</xdr:rowOff>
    </xdr:from>
    <xdr:ext cx="1143000" cy="1143000"/>
    <xdr:pic>
      <xdr:nvPicPr>
        <xdr:cNvPr id="407" name="Immagine 406"/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86</xdr:row>
      <xdr:rowOff>0</xdr:rowOff>
    </xdr:from>
    <xdr:ext cx="1143000" cy="1143000"/>
    <xdr:pic>
      <xdr:nvPicPr>
        <xdr:cNvPr id="408" name="Immagine 407"/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86</xdr:row>
      <xdr:rowOff>0</xdr:rowOff>
    </xdr:from>
    <xdr:ext cx="1143000" cy="1143000"/>
    <xdr:pic>
      <xdr:nvPicPr>
        <xdr:cNvPr id="409" name="Immagine 408"/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86</xdr:row>
      <xdr:rowOff>0</xdr:rowOff>
    </xdr:from>
    <xdr:ext cx="1143000" cy="1143000"/>
    <xdr:pic>
      <xdr:nvPicPr>
        <xdr:cNvPr id="410" name="Immagine 409"/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86</xdr:row>
      <xdr:rowOff>0</xdr:rowOff>
    </xdr:from>
    <xdr:ext cx="1143000" cy="1143000"/>
    <xdr:pic>
      <xdr:nvPicPr>
        <xdr:cNvPr id="411" name="Immagine 410"/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86</xdr:row>
      <xdr:rowOff>0</xdr:rowOff>
    </xdr:from>
    <xdr:ext cx="1143000" cy="1143000"/>
    <xdr:pic>
      <xdr:nvPicPr>
        <xdr:cNvPr id="412" name="Immagine 411"/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86</xdr:row>
      <xdr:rowOff>0</xdr:rowOff>
    </xdr:from>
    <xdr:ext cx="1143000" cy="1143000"/>
    <xdr:pic>
      <xdr:nvPicPr>
        <xdr:cNvPr id="413" name="Immagine 412"/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86</xdr:row>
      <xdr:rowOff>0</xdr:rowOff>
    </xdr:from>
    <xdr:ext cx="1143000" cy="1143000"/>
    <xdr:pic>
      <xdr:nvPicPr>
        <xdr:cNvPr id="414" name="Immagine 413"/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296722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91</xdr:row>
      <xdr:rowOff>0</xdr:rowOff>
    </xdr:from>
    <xdr:ext cx="1143000" cy="1143000"/>
    <xdr:pic>
      <xdr:nvPicPr>
        <xdr:cNvPr id="415" name="Immagine 414"/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91</xdr:row>
      <xdr:rowOff>0</xdr:rowOff>
    </xdr:from>
    <xdr:ext cx="1143000" cy="1143000"/>
    <xdr:pic>
      <xdr:nvPicPr>
        <xdr:cNvPr id="416" name="Immagine 415"/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91</xdr:row>
      <xdr:rowOff>0</xdr:rowOff>
    </xdr:from>
    <xdr:ext cx="1143000" cy="1143000"/>
    <xdr:pic>
      <xdr:nvPicPr>
        <xdr:cNvPr id="417" name="Immagine 416"/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91</xdr:row>
      <xdr:rowOff>0</xdr:rowOff>
    </xdr:from>
    <xdr:ext cx="1143000" cy="1143000"/>
    <xdr:pic>
      <xdr:nvPicPr>
        <xdr:cNvPr id="418" name="Immagine 417"/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91</xdr:row>
      <xdr:rowOff>0</xdr:rowOff>
    </xdr:from>
    <xdr:ext cx="1143000" cy="1143000"/>
    <xdr:pic>
      <xdr:nvPicPr>
        <xdr:cNvPr id="419" name="Immagine 418"/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91</xdr:row>
      <xdr:rowOff>0</xdr:rowOff>
    </xdr:from>
    <xdr:ext cx="1143000" cy="1143000"/>
    <xdr:pic>
      <xdr:nvPicPr>
        <xdr:cNvPr id="420" name="Immagine 419"/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91</xdr:row>
      <xdr:rowOff>0</xdr:rowOff>
    </xdr:from>
    <xdr:ext cx="1143000" cy="1143000"/>
    <xdr:pic>
      <xdr:nvPicPr>
        <xdr:cNvPr id="421" name="Immagine 420"/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91</xdr:row>
      <xdr:rowOff>0</xdr:rowOff>
    </xdr:from>
    <xdr:ext cx="1143000" cy="1143000"/>
    <xdr:pic>
      <xdr:nvPicPr>
        <xdr:cNvPr id="422" name="Immagine 421"/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91</xdr:row>
      <xdr:rowOff>0</xdr:rowOff>
    </xdr:from>
    <xdr:ext cx="1143000" cy="1143000"/>
    <xdr:pic>
      <xdr:nvPicPr>
        <xdr:cNvPr id="423" name="Immagine 422"/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91</xdr:row>
      <xdr:rowOff>0</xdr:rowOff>
    </xdr:from>
    <xdr:ext cx="1143000" cy="1143000"/>
    <xdr:pic>
      <xdr:nvPicPr>
        <xdr:cNvPr id="424" name="Immagine 423"/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14020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25" name="Immagine 424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26" name="Immagine 425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27" name="Immagine 426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28" name="Immagine 427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29" name="Immagine 428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30" name="Immagine 429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31" name="Immagine 430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32" name="Immagine 431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33" name="Immagine 432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34" name="Immagine 433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35" name="Immagine 434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36" name="Immagine 435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37" name="Immagine 436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38" name="Immagine 437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39" name="Immagine 438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40" name="Immagine 439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41" name="Immagine 440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42" name="Immagine 441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43" name="Immagine 442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44" name="Immagine 443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45" name="Immagine 444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46" name="Immagine 445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47" name="Immagine 446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48" name="Immagine 447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49" name="Immagine 448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50" name="Immagine 449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51" name="Immagine 450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52" name="Immagine 451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53" name="Immagine 452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54" name="Immagine 453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111</xdr:row>
      <xdr:rowOff>0</xdr:rowOff>
    </xdr:from>
    <xdr:ext cx="1143000" cy="1143000"/>
    <xdr:pic>
      <xdr:nvPicPr>
        <xdr:cNvPr id="455" name="Immagine 454"/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111</xdr:row>
      <xdr:rowOff>0</xdr:rowOff>
    </xdr:from>
    <xdr:ext cx="1143000" cy="1143000"/>
    <xdr:pic>
      <xdr:nvPicPr>
        <xdr:cNvPr id="456" name="Immagine 455"/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111</xdr:row>
      <xdr:rowOff>0</xdr:rowOff>
    </xdr:from>
    <xdr:ext cx="1143000" cy="1143000"/>
    <xdr:pic>
      <xdr:nvPicPr>
        <xdr:cNvPr id="457" name="Immagine 456"/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111</xdr:row>
      <xdr:rowOff>0</xdr:rowOff>
    </xdr:from>
    <xdr:ext cx="1143000" cy="1143000"/>
    <xdr:pic>
      <xdr:nvPicPr>
        <xdr:cNvPr id="458" name="Immagine 457"/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59" name="Immagine 458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60" name="Immagine 459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461" name="Immagine 460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462" name="Immagine 461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463" name="Immagine 462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464" name="Immagine 463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465" name="Immagine 464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466" name="Immagine 465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467" name="Immagine 466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96</xdr:row>
      <xdr:rowOff>0</xdr:rowOff>
    </xdr:from>
    <xdr:ext cx="1143000" cy="1143000"/>
    <xdr:pic>
      <xdr:nvPicPr>
        <xdr:cNvPr id="468" name="Immagine 467"/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96</xdr:row>
      <xdr:rowOff>0</xdr:rowOff>
    </xdr:from>
    <xdr:ext cx="1143000" cy="1143000"/>
    <xdr:pic>
      <xdr:nvPicPr>
        <xdr:cNvPr id="469" name="Immagine 468"/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96</xdr:row>
      <xdr:rowOff>0</xdr:rowOff>
    </xdr:from>
    <xdr:ext cx="1143000" cy="1143000"/>
    <xdr:pic>
      <xdr:nvPicPr>
        <xdr:cNvPr id="470" name="Immagine 469"/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96</xdr:row>
      <xdr:rowOff>0</xdr:rowOff>
    </xdr:from>
    <xdr:ext cx="1143000" cy="1143000"/>
    <xdr:pic>
      <xdr:nvPicPr>
        <xdr:cNvPr id="471" name="Immagine 470"/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96</xdr:row>
      <xdr:rowOff>0</xdr:rowOff>
    </xdr:from>
    <xdr:ext cx="1143000" cy="1143000"/>
    <xdr:pic>
      <xdr:nvPicPr>
        <xdr:cNvPr id="472" name="Immagine 471"/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96</xdr:row>
      <xdr:rowOff>0</xdr:rowOff>
    </xdr:from>
    <xdr:ext cx="1143000" cy="1143000"/>
    <xdr:pic>
      <xdr:nvPicPr>
        <xdr:cNvPr id="473" name="Immagine 472"/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96</xdr:row>
      <xdr:rowOff>0</xdr:rowOff>
    </xdr:from>
    <xdr:ext cx="1143000" cy="1143000"/>
    <xdr:pic>
      <xdr:nvPicPr>
        <xdr:cNvPr id="474" name="Immagine 473"/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96</xdr:row>
      <xdr:rowOff>0</xdr:rowOff>
    </xdr:from>
    <xdr:ext cx="1143000" cy="1143000"/>
    <xdr:pic>
      <xdr:nvPicPr>
        <xdr:cNvPr id="475" name="Immagine 474"/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96</xdr:row>
      <xdr:rowOff>0</xdr:rowOff>
    </xdr:from>
    <xdr:ext cx="1143000" cy="1143000"/>
    <xdr:pic>
      <xdr:nvPicPr>
        <xdr:cNvPr id="476" name="Immagine 475"/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96</xdr:row>
      <xdr:rowOff>0</xdr:rowOff>
    </xdr:from>
    <xdr:ext cx="1143000" cy="1143000"/>
    <xdr:pic>
      <xdr:nvPicPr>
        <xdr:cNvPr id="477" name="Immagine 476"/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313176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101</xdr:row>
      <xdr:rowOff>0</xdr:rowOff>
    </xdr:from>
    <xdr:ext cx="1143000" cy="1143000"/>
    <xdr:pic>
      <xdr:nvPicPr>
        <xdr:cNvPr id="478" name="Immagine 477"/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101</xdr:row>
      <xdr:rowOff>0</xdr:rowOff>
    </xdr:from>
    <xdr:ext cx="1143000" cy="1143000"/>
    <xdr:pic>
      <xdr:nvPicPr>
        <xdr:cNvPr id="479" name="Immagine 478"/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101</xdr:row>
      <xdr:rowOff>0</xdr:rowOff>
    </xdr:from>
    <xdr:ext cx="1143000" cy="1143000"/>
    <xdr:pic>
      <xdr:nvPicPr>
        <xdr:cNvPr id="480" name="Immagine 479"/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101</xdr:row>
      <xdr:rowOff>0</xdr:rowOff>
    </xdr:from>
    <xdr:ext cx="1143000" cy="1143000"/>
    <xdr:pic>
      <xdr:nvPicPr>
        <xdr:cNvPr id="481" name="Immagine 480"/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101</xdr:row>
      <xdr:rowOff>0</xdr:rowOff>
    </xdr:from>
    <xdr:ext cx="1143000" cy="1143000"/>
    <xdr:pic>
      <xdr:nvPicPr>
        <xdr:cNvPr id="482" name="Immagine 481"/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101</xdr:row>
      <xdr:rowOff>0</xdr:rowOff>
    </xdr:from>
    <xdr:ext cx="1143000" cy="1143000"/>
    <xdr:pic>
      <xdr:nvPicPr>
        <xdr:cNvPr id="483" name="Immagine 482"/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101</xdr:row>
      <xdr:rowOff>0</xdr:rowOff>
    </xdr:from>
    <xdr:ext cx="1143000" cy="1143000"/>
    <xdr:pic>
      <xdr:nvPicPr>
        <xdr:cNvPr id="484" name="Immagine 483"/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101</xdr:row>
      <xdr:rowOff>0</xdr:rowOff>
    </xdr:from>
    <xdr:ext cx="1143000" cy="1143000"/>
    <xdr:pic>
      <xdr:nvPicPr>
        <xdr:cNvPr id="485" name="Immagine 484"/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101</xdr:row>
      <xdr:rowOff>0</xdr:rowOff>
    </xdr:from>
    <xdr:ext cx="1143000" cy="1143000"/>
    <xdr:pic>
      <xdr:nvPicPr>
        <xdr:cNvPr id="486" name="Immagine 485"/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101</xdr:row>
      <xdr:rowOff>0</xdr:rowOff>
    </xdr:from>
    <xdr:ext cx="1143000" cy="1143000"/>
    <xdr:pic>
      <xdr:nvPicPr>
        <xdr:cNvPr id="487" name="Immagine 486"/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486150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106</xdr:row>
      <xdr:rowOff>0</xdr:rowOff>
    </xdr:from>
    <xdr:ext cx="1143000" cy="1143000"/>
    <xdr:pic>
      <xdr:nvPicPr>
        <xdr:cNvPr id="488" name="Immagine 487"/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106</xdr:row>
      <xdr:rowOff>0</xdr:rowOff>
    </xdr:from>
    <xdr:ext cx="1143000" cy="1143000"/>
    <xdr:pic>
      <xdr:nvPicPr>
        <xdr:cNvPr id="489" name="Immagine 488"/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106</xdr:row>
      <xdr:rowOff>0</xdr:rowOff>
    </xdr:from>
    <xdr:ext cx="1143000" cy="1143000"/>
    <xdr:pic>
      <xdr:nvPicPr>
        <xdr:cNvPr id="490" name="Immagine 489"/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15</xdr:col>
      <xdr:colOff>7620</xdr:colOff>
      <xdr:row>106</xdr:row>
      <xdr:rowOff>0</xdr:rowOff>
    </xdr:from>
    <xdr:ext cx="1143000" cy="1143000"/>
    <xdr:pic>
      <xdr:nvPicPr>
        <xdr:cNvPr id="491" name="Immagine 490"/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09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106</xdr:row>
      <xdr:rowOff>0</xdr:rowOff>
    </xdr:from>
    <xdr:ext cx="1143000" cy="1143000"/>
    <xdr:pic>
      <xdr:nvPicPr>
        <xdr:cNvPr id="492" name="Immagine 491"/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106</xdr:row>
      <xdr:rowOff>0</xdr:rowOff>
    </xdr:from>
    <xdr:ext cx="1143000" cy="1143000"/>
    <xdr:pic>
      <xdr:nvPicPr>
        <xdr:cNvPr id="493" name="Immagine 492"/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106</xdr:row>
      <xdr:rowOff>0</xdr:rowOff>
    </xdr:from>
    <xdr:ext cx="1143000" cy="1143000"/>
    <xdr:pic>
      <xdr:nvPicPr>
        <xdr:cNvPr id="494" name="Immagine 493"/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106</xdr:row>
      <xdr:rowOff>0</xdr:rowOff>
    </xdr:from>
    <xdr:ext cx="1143000" cy="1143000"/>
    <xdr:pic>
      <xdr:nvPicPr>
        <xdr:cNvPr id="495" name="Immagine 494"/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106</xdr:row>
      <xdr:rowOff>0</xdr:rowOff>
    </xdr:from>
    <xdr:ext cx="1143000" cy="1143000"/>
    <xdr:pic>
      <xdr:nvPicPr>
        <xdr:cNvPr id="496" name="Immagine 495"/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106</xdr:row>
      <xdr:rowOff>0</xdr:rowOff>
    </xdr:from>
    <xdr:ext cx="1143000" cy="1143000"/>
    <xdr:pic>
      <xdr:nvPicPr>
        <xdr:cNvPr id="497" name="Immagine 496"/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6591240"/>
          <a:ext cx="1143000" cy="1143000"/>
        </a:xfrm>
        <a:prstGeom prst="rect">
          <a:avLst/>
        </a:prstGeom>
      </xdr:spPr>
    </xdr:pic>
    <xdr:clientData/>
  </xdr:oneCellAnchor>
  <xdr:oneCellAnchor>
    <xdr:from>
      <xdr:col>20</xdr:col>
      <xdr:colOff>7620</xdr:colOff>
      <xdr:row>111</xdr:row>
      <xdr:rowOff>0</xdr:rowOff>
    </xdr:from>
    <xdr:ext cx="1143000" cy="1143000"/>
    <xdr:pic>
      <xdr:nvPicPr>
        <xdr:cNvPr id="498" name="Immagine 497"/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25</xdr:col>
      <xdr:colOff>7620</xdr:colOff>
      <xdr:row>111</xdr:row>
      <xdr:rowOff>0</xdr:rowOff>
    </xdr:from>
    <xdr:ext cx="1143000" cy="1143000"/>
    <xdr:pic>
      <xdr:nvPicPr>
        <xdr:cNvPr id="499" name="Immagine 498"/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982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30</xdr:col>
      <xdr:colOff>7620</xdr:colOff>
      <xdr:row>111</xdr:row>
      <xdr:rowOff>0</xdr:rowOff>
    </xdr:from>
    <xdr:ext cx="1143000" cy="1143000"/>
    <xdr:pic>
      <xdr:nvPicPr>
        <xdr:cNvPr id="500" name="Immagine 499"/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426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35</xdr:col>
      <xdr:colOff>7620</xdr:colOff>
      <xdr:row>111</xdr:row>
      <xdr:rowOff>0</xdr:rowOff>
    </xdr:from>
    <xdr:ext cx="1143000" cy="1143000"/>
    <xdr:pic>
      <xdr:nvPicPr>
        <xdr:cNvPr id="501" name="Immagine 500"/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870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40</xdr:col>
      <xdr:colOff>7620</xdr:colOff>
      <xdr:row>111</xdr:row>
      <xdr:rowOff>0</xdr:rowOff>
    </xdr:from>
    <xdr:ext cx="1143000" cy="1143000"/>
    <xdr:pic>
      <xdr:nvPicPr>
        <xdr:cNvPr id="502" name="Immagine 501"/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8314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45</xdr:col>
      <xdr:colOff>7620</xdr:colOff>
      <xdr:row>111</xdr:row>
      <xdr:rowOff>0</xdr:rowOff>
    </xdr:from>
    <xdr:ext cx="1143000" cy="1143000"/>
    <xdr:pic>
      <xdr:nvPicPr>
        <xdr:cNvPr id="503" name="Immagine 502"/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7580" y="38320980"/>
          <a:ext cx="1143000" cy="1143000"/>
        </a:xfrm>
        <a:prstGeom prst="rect">
          <a:avLst/>
        </a:prstGeom>
      </xdr:spPr>
    </xdr:pic>
    <xdr:clientData/>
  </xdr:oneCellAnchor>
  <xdr:oneCellAnchor>
    <xdr:from>
      <xdr:col>0</xdr:col>
      <xdr:colOff>7620</xdr:colOff>
      <xdr:row>116</xdr:row>
      <xdr:rowOff>0</xdr:rowOff>
    </xdr:from>
    <xdr:ext cx="1143000" cy="1143000"/>
    <xdr:pic>
      <xdr:nvPicPr>
        <xdr:cNvPr id="509" name="Immagine 508"/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5</xdr:col>
      <xdr:colOff>7620</xdr:colOff>
      <xdr:row>116</xdr:row>
      <xdr:rowOff>0</xdr:rowOff>
    </xdr:from>
    <xdr:ext cx="1143000" cy="1143000"/>
    <xdr:pic>
      <xdr:nvPicPr>
        <xdr:cNvPr id="510" name="Immagine 509"/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060" y="40050720"/>
          <a:ext cx="1143000" cy="1143000"/>
        </a:xfrm>
        <a:prstGeom prst="rect">
          <a:avLst/>
        </a:prstGeom>
      </xdr:spPr>
    </xdr:pic>
    <xdr:clientData/>
  </xdr:oneCellAnchor>
  <xdr:oneCellAnchor>
    <xdr:from>
      <xdr:col>10</xdr:col>
      <xdr:colOff>7620</xdr:colOff>
      <xdr:row>116</xdr:row>
      <xdr:rowOff>0</xdr:rowOff>
    </xdr:from>
    <xdr:ext cx="1143000" cy="1143000"/>
    <xdr:pic>
      <xdr:nvPicPr>
        <xdr:cNvPr id="511" name="Immagine 510"/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0" y="40050720"/>
          <a:ext cx="1143000" cy="1143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MUSCL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08E84"/>
      </a:accent1>
      <a:accent2>
        <a:srgbClr val="0089C2"/>
      </a:accent2>
      <a:accent3>
        <a:srgbClr val="7CCC88"/>
      </a:accent3>
      <a:accent4>
        <a:srgbClr val="C6002F"/>
      </a:accent4>
      <a:accent5>
        <a:srgbClr val="FF665C"/>
      </a:accent5>
      <a:accent6>
        <a:srgbClr val="FF66CC"/>
      </a:accent6>
      <a:hlink>
        <a:srgbClr val="69008C"/>
      </a:hlink>
      <a:folHlink>
        <a:srgbClr val="FFFF0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AX176"/>
  <sheetViews>
    <sheetView tabSelected="1" zoomScaleNormal="100" workbookViewId="0">
      <selection sqref="A1:AW1"/>
    </sheetView>
  </sheetViews>
  <sheetFormatPr defaultColWidth="4.21875" defaultRowHeight="13.2" x14ac:dyDescent="0.25"/>
  <cols>
    <col min="1" max="2" width="4.21875" style="2"/>
    <col min="3" max="4" width="4.21875" style="8"/>
    <col min="5" max="5" width="1.109375" style="1" customWidth="1"/>
    <col min="6" max="7" width="4.21875" style="2"/>
    <col min="8" max="9" width="4.21875" style="8"/>
    <col min="10" max="10" width="1.109375" style="2" customWidth="1"/>
    <col min="11" max="12" width="4.21875" style="2"/>
    <col min="13" max="14" width="4.21875" style="8"/>
    <col min="15" max="15" width="1.109375" style="2" customWidth="1"/>
    <col min="16" max="17" width="4.21875" style="2"/>
    <col min="18" max="19" width="4.21875" style="8"/>
    <col min="20" max="20" width="1.109375" style="2" customWidth="1"/>
    <col min="21" max="22" width="4.21875" style="2"/>
    <col min="23" max="24" width="4.21875" style="8"/>
    <col min="25" max="25" width="1.109375" style="2" customWidth="1"/>
    <col min="26" max="27" width="4.21875" style="2"/>
    <col min="28" max="29" width="4.21875" style="8"/>
    <col min="30" max="30" width="1.109375" style="2" customWidth="1"/>
    <col min="31" max="32" width="4.21875" style="2"/>
    <col min="33" max="34" width="4.21875" style="8"/>
    <col min="35" max="35" width="1.109375" style="2" customWidth="1"/>
    <col min="36" max="37" width="4.21875" style="2"/>
    <col min="38" max="39" width="4.21875" style="8"/>
    <col min="40" max="40" width="1.109375" style="2" customWidth="1"/>
    <col min="41" max="42" width="4.21875" style="2"/>
    <col min="43" max="44" width="4.21875" style="8"/>
    <col min="45" max="45" width="1.109375" style="2" customWidth="1"/>
    <col min="46" max="47" width="4.21875" style="2"/>
    <col min="48" max="49" width="4.21875" style="8"/>
    <col min="50" max="50" width="4.21875" style="13"/>
    <col min="51" max="16384" width="4.21875" style="2"/>
  </cols>
  <sheetData>
    <row r="1" spans="1:50" ht="21" x14ac:dyDescent="0.25">
      <c r="A1" s="130" t="s">
        <v>239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2"/>
    </row>
    <row r="2" spans="1:50" ht="90" customHeight="1" x14ac:dyDescent="0.25">
      <c r="A2" s="14"/>
      <c r="B2" s="14"/>
      <c r="C2" s="14"/>
      <c r="D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X2" s="2"/>
    </row>
    <row r="3" spans="1:50" x14ac:dyDescent="0.25">
      <c r="A3" s="96" t="s">
        <v>6</v>
      </c>
      <c r="B3" s="98"/>
      <c r="C3" s="128"/>
      <c r="D3" s="129"/>
      <c r="E3" s="3"/>
      <c r="F3" s="96" t="s">
        <v>7</v>
      </c>
      <c r="G3" s="98"/>
      <c r="H3" s="128"/>
      <c r="I3" s="129"/>
      <c r="K3" s="96" t="s">
        <v>8</v>
      </c>
      <c r="L3" s="98"/>
      <c r="M3" s="128"/>
      <c r="N3" s="129"/>
      <c r="P3" s="96" t="s">
        <v>9</v>
      </c>
      <c r="Q3" s="98"/>
      <c r="R3" s="128"/>
      <c r="S3" s="129"/>
      <c r="U3" s="96" t="s">
        <v>10</v>
      </c>
      <c r="V3" s="98"/>
      <c r="W3" s="128"/>
      <c r="X3" s="129"/>
      <c r="Z3" s="96" t="s">
        <v>11</v>
      </c>
      <c r="AA3" s="98"/>
      <c r="AB3" s="128"/>
      <c r="AC3" s="129"/>
      <c r="AE3" s="96" t="s">
        <v>12</v>
      </c>
      <c r="AF3" s="98"/>
      <c r="AG3" s="128"/>
      <c r="AH3" s="129"/>
      <c r="AJ3" s="96" t="s">
        <v>13</v>
      </c>
      <c r="AK3" s="98"/>
      <c r="AL3" s="128"/>
      <c r="AM3" s="129"/>
      <c r="AO3" s="96" t="s">
        <v>14</v>
      </c>
      <c r="AP3" s="98"/>
      <c r="AQ3" s="128"/>
      <c r="AR3" s="129"/>
      <c r="AT3" s="96" t="s">
        <v>15</v>
      </c>
      <c r="AU3" s="98"/>
      <c r="AV3" s="128"/>
      <c r="AW3" s="129"/>
      <c r="AX3" s="2"/>
    </row>
    <row r="4" spans="1:50" x14ac:dyDescent="0.25">
      <c r="A4" s="4"/>
      <c r="B4" s="5"/>
      <c r="C4" s="6"/>
      <c r="D4" s="7"/>
      <c r="E4" s="3"/>
      <c r="F4" s="4"/>
      <c r="G4" s="5"/>
      <c r="H4" s="15"/>
      <c r="I4" s="7"/>
      <c r="K4" s="4"/>
      <c r="L4" s="5"/>
      <c r="M4" s="6"/>
      <c r="N4" s="7"/>
      <c r="P4" s="4"/>
      <c r="Q4" s="15"/>
      <c r="R4" s="6"/>
      <c r="S4" s="7"/>
      <c r="U4" s="15"/>
      <c r="V4" s="5"/>
      <c r="W4" s="6"/>
      <c r="X4" s="7"/>
      <c r="Z4" s="15"/>
      <c r="AA4" s="5"/>
      <c r="AB4" s="6"/>
      <c r="AC4" s="7"/>
      <c r="AE4" s="4"/>
      <c r="AF4" s="15"/>
      <c r="AG4" s="6"/>
      <c r="AH4" s="7"/>
      <c r="AJ4" s="4"/>
      <c r="AK4" s="15"/>
      <c r="AL4" s="6"/>
      <c r="AM4" s="7"/>
      <c r="AO4" s="4"/>
      <c r="AP4" s="5"/>
      <c r="AQ4" s="15"/>
      <c r="AR4" s="15"/>
      <c r="AT4" s="4"/>
      <c r="AU4" s="5"/>
      <c r="AV4" s="6"/>
      <c r="AW4" s="7"/>
      <c r="AX4" s="2"/>
    </row>
    <row r="5" spans="1:50" x14ac:dyDescent="0.25">
      <c r="A5" s="9"/>
      <c r="B5" s="10"/>
      <c r="C5" s="15"/>
      <c r="D5" s="12"/>
      <c r="E5" s="3"/>
      <c r="F5" s="9"/>
      <c r="G5" s="10"/>
      <c r="H5" s="15"/>
      <c r="I5" s="12"/>
      <c r="K5" s="9"/>
      <c r="L5" s="10"/>
      <c r="M5" s="15"/>
      <c r="N5" s="12"/>
      <c r="P5" s="15"/>
      <c r="Q5" s="10"/>
      <c r="R5" s="15"/>
      <c r="S5" s="15"/>
      <c r="U5" s="15"/>
      <c r="V5" s="15"/>
      <c r="W5" s="15"/>
      <c r="X5" s="12"/>
      <c r="Z5" s="15"/>
      <c r="AA5" s="15"/>
      <c r="AB5" s="15"/>
      <c r="AC5" s="12"/>
      <c r="AE5" s="15"/>
      <c r="AF5" s="10"/>
      <c r="AG5" s="15"/>
      <c r="AH5" s="15"/>
      <c r="AJ5" s="15"/>
      <c r="AK5" s="10"/>
      <c r="AL5" s="15"/>
      <c r="AM5" s="15"/>
      <c r="AO5" s="15"/>
      <c r="AP5" s="10"/>
      <c r="AQ5" s="11"/>
      <c r="AR5" s="15"/>
      <c r="AT5" s="15"/>
      <c r="AU5" s="10"/>
      <c r="AV5" s="11"/>
      <c r="AW5" s="15"/>
      <c r="AX5" s="2"/>
    </row>
    <row r="6" spans="1:50" ht="6.6" customHeight="1" x14ac:dyDescent="0.25">
      <c r="AX6" s="2"/>
    </row>
    <row r="7" spans="1:50" ht="90" customHeight="1" x14ac:dyDescent="0.25">
      <c r="A7" s="14"/>
      <c r="B7" s="14"/>
      <c r="C7" s="14"/>
      <c r="D7" s="14"/>
      <c r="F7" s="14"/>
      <c r="G7" s="14"/>
      <c r="H7" s="14"/>
      <c r="I7" s="14"/>
      <c r="K7" s="14"/>
      <c r="L7" s="14"/>
      <c r="M7" s="14"/>
      <c r="N7" s="14"/>
      <c r="P7" s="14"/>
      <c r="Q7" s="14"/>
      <c r="R7" s="14"/>
      <c r="S7" s="14"/>
      <c r="U7" s="14"/>
      <c r="V7" s="14"/>
      <c r="W7" s="14"/>
      <c r="X7" s="14"/>
      <c r="Z7" s="14"/>
      <c r="AA7" s="14"/>
      <c r="AB7" s="14"/>
      <c r="AC7" s="14"/>
      <c r="AE7" s="14"/>
      <c r="AF7" s="14"/>
      <c r="AG7" s="14"/>
      <c r="AH7" s="14"/>
      <c r="AJ7" s="14"/>
      <c r="AK7" s="14"/>
      <c r="AL7" s="14"/>
      <c r="AM7" s="14"/>
      <c r="AO7" s="14"/>
      <c r="AP7" s="14"/>
      <c r="AQ7" s="14"/>
      <c r="AR7" s="14"/>
      <c r="AT7" s="14"/>
      <c r="AU7" s="14"/>
      <c r="AV7" s="14"/>
      <c r="AW7" s="14"/>
      <c r="AX7" s="2"/>
    </row>
    <row r="8" spans="1:50" x14ac:dyDescent="0.25">
      <c r="A8" s="96" t="s">
        <v>16</v>
      </c>
      <c r="B8" s="98"/>
      <c r="C8" s="128"/>
      <c r="D8" s="129"/>
      <c r="E8" s="3"/>
      <c r="F8" s="96" t="s">
        <v>17</v>
      </c>
      <c r="G8" s="98"/>
      <c r="H8" s="128"/>
      <c r="I8" s="129"/>
      <c r="K8" s="96" t="s">
        <v>18</v>
      </c>
      <c r="L8" s="98"/>
      <c r="M8" s="128"/>
      <c r="N8" s="129"/>
      <c r="P8" s="96" t="s">
        <v>19</v>
      </c>
      <c r="Q8" s="98"/>
      <c r="R8" s="128"/>
      <c r="S8" s="129"/>
      <c r="U8" s="96" t="s">
        <v>20</v>
      </c>
      <c r="V8" s="98"/>
      <c r="W8" s="128"/>
      <c r="X8" s="129"/>
      <c r="Z8" s="96" t="s">
        <v>21</v>
      </c>
      <c r="AA8" s="98"/>
      <c r="AB8" s="128"/>
      <c r="AC8" s="129"/>
      <c r="AE8" s="96" t="s">
        <v>22</v>
      </c>
      <c r="AF8" s="98"/>
      <c r="AG8" s="128"/>
      <c r="AH8" s="129"/>
      <c r="AJ8" s="96" t="s">
        <v>23</v>
      </c>
      <c r="AK8" s="98"/>
      <c r="AL8" s="128"/>
      <c r="AM8" s="129"/>
      <c r="AO8" s="96" t="s">
        <v>24</v>
      </c>
      <c r="AP8" s="98"/>
      <c r="AQ8" s="128"/>
      <c r="AR8" s="129"/>
      <c r="AT8" s="96" t="s">
        <v>25</v>
      </c>
      <c r="AU8" s="98"/>
      <c r="AV8" s="128"/>
      <c r="AW8" s="129"/>
      <c r="AX8" s="2"/>
    </row>
    <row r="9" spans="1:50" x14ac:dyDescent="0.25">
      <c r="A9" s="4"/>
      <c r="B9" s="15"/>
      <c r="C9" s="6"/>
      <c r="D9" s="15"/>
      <c r="E9" s="3"/>
      <c r="F9" s="15"/>
      <c r="G9" s="5"/>
      <c r="H9" s="6"/>
      <c r="I9" s="7"/>
      <c r="K9" s="4"/>
      <c r="L9" s="5"/>
      <c r="M9" s="6"/>
      <c r="N9" s="7"/>
      <c r="P9" s="4"/>
      <c r="Q9" s="5"/>
      <c r="R9" s="15"/>
      <c r="S9" s="15"/>
      <c r="U9" s="4"/>
      <c r="V9" s="15"/>
      <c r="W9" s="6"/>
      <c r="X9" s="7"/>
      <c r="Z9" s="4"/>
      <c r="AA9" s="15"/>
      <c r="AB9" s="6"/>
      <c r="AC9" s="7"/>
      <c r="AE9" s="4"/>
      <c r="AF9" s="15"/>
      <c r="AG9" s="6"/>
      <c r="AH9" s="7"/>
      <c r="AJ9" s="4"/>
      <c r="AK9" s="15"/>
      <c r="AL9" s="15"/>
      <c r="AM9" s="7"/>
      <c r="AO9" s="4"/>
      <c r="AP9" s="5"/>
      <c r="AQ9" s="15"/>
      <c r="AR9" s="7"/>
      <c r="AT9" s="15"/>
      <c r="AU9" s="5"/>
      <c r="AV9" s="6"/>
      <c r="AW9" s="7"/>
      <c r="AX9" s="2"/>
    </row>
    <row r="10" spans="1:50" x14ac:dyDescent="0.25">
      <c r="A10" s="9"/>
      <c r="B10" s="10"/>
      <c r="C10" s="11"/>
      <c r="D10" s="12"/>
      <c r="E10" s="3"/>
      <c r="F10" s="15"/>
      <c r="G10" s="15"/>
      <c r="H10" s="15"/>
      <c r="I10" s="12"/>
      <c r="K10" s="15"/>
      <c r="L10" s="10"/>
      <c r="M10" s="15"/>
      <c r="N10" s="12"/>
      <c r="P10" s="9"/>
      <c r="Q10" s="10"/>
      <c r="R10" s="11"/>
      <c r="S10" s="12"/>
      <c r="U10" s="9"/>
      <c r="V10" s="15"/>
      <c r="W10" s="11"/>
      <c r="X10" s="12"/>
      <c r="Z10" s="9"/>
      <c r="AA10" s="15"/>
      <c r="AB10" s="11"/>
      <c r="AC10" s="12"/>
      <c r="AE10" s="9"/>
      <c r="AF10" s="15"/>
      <c r="AG10" s="11"/>
      <c r="AH10" s="12"/>
      <c r="AJ10" s="15"/>
      <c r="AK10" s="10"/>
      <c r="AL10" s="11"/>
      <c r="AM10" s="12"/>
      <c r="AO10" s="9"/>
      <c r="AP10" s="10"/>
      <c r="AQ10" s="11"/>
      <c r="AR10" s="12"/>
      <c r="AT10" s="9"/>
      <c r="AU10" s="10"/>
      <c r="AV10" s="11"/>
      <c r="AW10" s="12"/>
      <c r="AX10" s="2"/>
    </row>
    <row r="11" spans="1:50" ht="6.6" customHeight="1" x14ac:dyDescent="0.25">
      <c r="AX11" s="2"/>
    </row>
    <row r="12" spans="1:50" ht="90" customHeight="1" x14ac:dyDescent="0.25">
      <c r="A12" s="14"/>
      <c r="B12" s="14"/>
      <c r="C12" s="14"/>
      <c r="D12" s="14"/>
      <c r="F12" s="14"/>
      <c r="G12" s="14"/>
      <c r="H12" s="14"/>
      <c r="I12" s="14"/>
      <c r="K12" s="14"/>
      <c r="L12" s="14"/>
      <c r="M12" s="14"/>
      <c r="N12" s="14"/>
      <c r="P12" s="14"/>
      <c r="Q12" s="14"/>
      <c r="R12" s="14"/>
      <c r="S12" s="14"/>
      <c r="U12" s="14"/>
      <c r="V12" s="14"/>
      <c r="W12" s="14"/>
      <c r="X12" s="14"/>
      <c r="Z12" s="14"/>
      <c r="AA12" s="14"/>
      <c r="AB12" s="14"/>
      <c r="AC12" s="14"/>
      <c r="AE12" s="14"/>
      <c r="AF12" s="14"/>
      <c r="AG12" s="14"/>
      <c r="AH12" s="14"/>
      <c r="AJ12" s="14"/>
      <c r="AK12" s="14"/>
      <c r="AL12" s="14"/>
      <c r="AM12" s="14"/>
      <c r="AO12" s="14"/>
      <c r="AP12" s="14"/>
      <c r="AQ12" s="14"/>
      <c r="AR12" s="14"/>
      <c r="AT12" s="14"/>
      <c r="AU12" s="14"/>
      <c r="AV12" s="14"/>
      <c r="AW12" s="14"/>
      <c r="AX12" s="2"/>
    </row>
    <row r="13" spans="1:50" x14ac:dyDescent="0.25">
      <c r="A13" s="96" t="s">
        <v>189</v>
      </c>
      <c r="B13" s="98"/>
      <c r="C13" s="128"/>
      <c r="D13" s="129"/>
      <c r="E13" s="3"/>
      <c r="F13" s="96" t="s">
        <v>190</v>
      </c>
      <c r="G13" s="98"/>
      <c r="H13" s="128"/>
      <c r="I13" s="129"/>
      <c r="K13" s="96" t="s">
        <v>191</v>
      </c>
      <c r="L13" s="98"/>
      <c r="M13" s="128"/>
      <c r="N13" s="129"/>
      <c r="P13" s="96" t="s">
        <v>192</v>
      </c>
      <c r="Q13" s="98"/>
      <c r="R13" s="128"/>
      <c r="S13" s="129"/>
      <c r="U13" s="96" t="s">
        <v>193</v>
      </c>
      <c r="V13" s="98"/>
      <c r="W13" s="128"/>
      <c r="X13" s="129"/>
      <c r="Z13" s="96" t="s">
        <v>194</v>
      </c>
      <c r="AA13" s="98"/>
      <c r="AB13" s="128"/>
      <c r="AC13" s="129"/>
      <c r="AE13" s="96" t="s">
        <v>195</v>
      </c>
      <c r="AF13" s="98"/>
      <c r="AG13" s="128"/>
      <c r="AH13" s="129"/>
      <c r="AJ13" s="96" t="s">
        <v>196</v>
      </c>
      <c r="AK13" s="98"/>
      <c r="AL13" s="128"/>
      <c r="AM13" s="129"/>
      <c r="AO13" s="96" t="s">
        <v>197</v>
      </c>
      <c r="AP13" s="98"/>
      <c r="AQ13" s="128"/>
      <c r="AR13" s="129"/>
      <c r="AT13" s="96" t="s">
        <v>198</v>
      </c>
      <c r="AU13" s="98"/>
      <c r="AV13" s="128"/>
      <c r="AW13" s="129"/>
      <c r="AX13" s="2"/>
    </row>
    <row r="14" spans="1:50" x14ac:dyDescent="0.25">
      <c r="A14" s="4"/>
      <c r="B14" s="15"/>
      <c r="C14" s="6"/>
      <c r="D14" s="7"/>
      <c r="E14" s="3"/>
      <c r="F14" s="4"/>
      <c r="G14" s="15"/>
      <c r="H14" s="6"/>
      <c r="I14" s="15"/>
      <c r="K14" s="15"/>
      <c r="L14" s="5"/>
      <c r="M14" s="6"/>
      <c r="N14" s="7"/>
      <c r="P14" s="4"/>
      <c r="Q14" s="5"/>
      <c r="R14" s="6"/>
      <c r="S14" s="7"/>
      <c r="U14" s="4"/>
      <c r="V14" s="5"/>
      <c r="W14" s="6"/>
      <c r="X14" s="7"/>
      <c r="Z14" s="4"/>
      <c r="AA14" s="15"/>
      <c r="AB14" s="6"/>
      <c r="AC14" s="7"/>
      <c r="AE14" s="4"/>
      <c r="AF14" s="5"/>
      <c r="AG14" s="6"/>
      <c r="AH14" s="7"/>
      <c r="AJ14" s="4"/>
      <c r="AK14" s="5"/>
      <c r="AL14" s="6"/>
      <c r="AM14" s="7"/>
      <c r="AO14" s="4"/>
      <c r="AP14" s="15"/>
      <c r="AQ14" s="6"/>
      <c r="AR14" s="7"/>
      <c r="AT14" s="4"/>
      <c r="AU14" s="5"/>
      <c r="AV14" s="15"/>
      <c r="AW14" s="15"/>
      <c r="AX14" s="2"/>
    </row>
    <row r="15" spans="1:50" x14ac:dyDescent="0.25">
      <c r="A15" s="9"/>
      <c r="B15" s="15"/>
      <c r="C15" s="11"/>
      <c r="D15" s="12"/>
      <c r="E15" s="3"/>
      <c r="F15" s="9"/>
      <c r="G15" s="10"/>
      <c r="H15" s="11"/>
      <c r="I15" s="12"/>
      <c r="K15" s="9"/>
      <c r="L15" s="10"/>
      <c r="M15" s="11"/>
      <c r="N15" s="12"/>
      <c r="P15" s="15"/>
      <c r="Q15" s="10"/>
      <c r="R15" s="15"/>
      <c r="S15" s="12"/>
      <c r="U15" s="15"/>
      <c r="V15" s="10"/>
      <c r="W15" s="15"/>
      <c r="X15" s="12"/>
      <c r="Z15" s="9"/>
      <c r="AA15" s="15"/>
      <c r="AB15" s="11"/>
      <c r="AC15" s="12"/>
      <c r="AE15" s="9"/>
      <c r="AF15" s="15"/>
      <c r="AG15" s="15"/>
      <c r="AH15" s="12"/>
      <c r="AJ15" s="9"/>
      <c r="AK15" s="15"/>
      <c r="AL15" s="15"/>
      <c r="AM15" s="12"/>
      <c r="AO15" s="9"/>
      <c r="AP15" s="15"/>
      <c r="AQ15" s="11"/>
      <c r="AR15" s="12"/>
      <c r="AT15" s="9"/>
      <c r="AU15" s="10"/>
      <c r="AV15" s="11"/>
      <c r="AW15" s="12"/>
      <c r="AX15" s="2"/>
    </row>
    <row r="16" spans="1:50" ht="6.6" customHeight="1" x14ac:dyDescent="0.25">
      <c r="AX16" s="2"/>
    </row>
    <row r="17" spans="1:50" ht="90" customHeight="1" x14ac:dyDescent="0.25">
      <c r="A17" s="14"/>
      <c r="B17" s="14"/>
      <c r="C17" s="14"/>
      <c r="D17" s="14"/>
      <c r="F17" s="14"/>
      <c r="G17" s="14"/>
      <c r="H17" s="14"/>
      <c r="I17" s="14"/>
      <c r="K17" s="14"/>
      <c r="L17" s="14"/>
      <c r="M17" s="14"/>
      <c r="N17" s="14"/>
      <c r="P17" s="14"/>
      <c r="Q17" s="14"/>
      <c r="R17" s="14"/>
      <c r="S17" s="14"/>
      <c r="U17" s="14"/>
      <c r="V17" s="14"/>
      <c r="W17" s="14"/>
      <c r="X17" s="14"/>
      <c r="Z17" s="14"/>
      <c r="AA17" s="14"/>
      <c r="AB17" s="14"/>
      <c r="AC17" s="14"/>
      <c r="AE17" s="14"/>
      <c r="AF17" s="14"/>
      <c r="AG17" s="14"/>
      <c r="AH17" s="14"/>
      <c r="AJ17" s="14"/>
      <c r="AK17" s="14"/>
      <c r="AL17" s="14"/>
      <c r="AM17" s="14"/>
      <c r="AO17" s="14"/>
      <c r="AP17" s="14"/>
      <c r="AQ17" s="14"/>
      <c r="AR17" s="14"/>
      <c r="AT17" s="14"/>
      <c r="AU17" s="14"/>
      <c r="AV17" s="14"/>
      <c r="AW17" s="14"/>
      <c r="AX17" s="2"/>
    </row>
    <row r="18" spans="1:50" x14ac:dyDescent="0.25">
      <c r="A18" s="96" t="s">
        <v>26</v>
      </c>
      <c r="B18" s="98"/>
      <c r="C18" s="128"/>
      <c r="D18" s="129"/>
      <c r="E18" s="3"/>
      <c r="F18" s="96" t="s">
        <v>27</v>
      </c>
      <c r="G18" s="98"/>
      <c r="H18" s="128"/>
      <c r="I18" s="129"/>
      <c r="K18" s="96" t="s">
        <v>28</v>
      </c>
      <c r="L18" s="98"/>
      <c r="M18" s="128"/>
      <c r="N18" s="129"/>
      <c r="P18" s="96" t="s">
        <v>29</v>
      </c>
      <c r="Q18" s="98"/>
      <c r="R18" s="128"/>
      <c r="S18" s="129"/>
      <c r="U18" s="96" t="s">
        <v>30</v>
      </c>
      <c r="V18" s="98"/>
      <c r="W18" s="128"/>
      <c r="X18" s="129"/>
      <c r="Z18" s="96" t="s">
        <v>31</v>
      </c>
      <c r="AA18" s="98"/>
      <c r="AB18" s="128"/>
      <c r="AC18" s="129"/>
      <c r="AE18" s="96" t="s">
        <v>32</v>
      </c>
      <c r="AF18" s="98"/>
      <c r="AG18" s="128"/>
      <c r="AH18" s="129"/>
      <c r="AJ18" s="96" t="s">
        <v>33</v>
      </c>
      <c r="AK18" s="98"/>
      <c r="AL18" s="128"/>
      <c r="AM18" s="129"/>
      <c r="AO18" s="96" t="s">
        <v>34</v>
      </c>
      <c r="AP18" s="98"/>
      <c r="AQ18" s="128"/>
      <c r="AR18" s="129"/>
      <c r="AT18" s="96" t="s">
        <v>35</v>
      </c>
      <c r="AU18" s="98"/>
      <c r="AV18" s="128"/>
      <c r="AW18" s="129"/>
      <c r="AX18" s="2"/>
    </row>
    <row r="19" spans="1:50" x14ac:dyDescent="0.25">
      <c r="A19" s="15"/>
      <c r="B19" s="5"/>
      <c r="C19" s="6"/>
      <c r="D19" s="7"/>
      <c r="E19" s="3"/>
      <c r="F19" s="15"/>
      <c r="G19" s="15"/>
      <c r="H19" s="15"/>
      <c r="I19" s="7"/>
      <c r="K19" s="15"/>
      <c r="L19" s="5"/>
      <c r="M19" s="6"/>
      <c r="N19" s="7"/>
      <c r="P19" s="4"/>
      <c r="Q19" s="5"/>
      <c r="R19" s="15"/>
      <c r="S19" s="15"/>
      <c r="U19" s="15"/>
      <c r="V19" s="5"/>
      <c r="W19" s="6"/>
      <c r="X19" s="7"/>
      <c r="Z19" s="15"/>
      <c r="AA19" s="5"/>
      <c r="AB19" s="6"/>
      <c r="AC19" s="7"/>
      <c r="AE19" s="15"/>
      <c r="AF19" s="5"/>
      <c r="AG19" s="6"/>
      <c r="AH19" s="7"/>
      <c r="AJ19" s="4"/>
      <c r="AK19" s="5"/>
      <c r="AL19" s="6"/>
      <c r="AM19" s="7"/>
      <c r="AO19" s="4"/>
      <c r="AP19" s="5"/>
      <c r="AQ19" s="6"/>
      <c r="AR19" s="7"/>
      <c r="AT19" s="4"/>
      <c r="AU19" s="15"/>
      <c r="AV19" s="6"/>
      <c r="AW19" s="7"/>
      <c r="AX19" s="2"/>
    </row>
    <row r="20" spans="1:50" x14ac:dyDescent="0.25">
      <c r="A20" s="9"/>
      <c r="B20" s="10"/>
      <c r="C20" s="11"/>
      <c r="D20" s="12"/>
      <c r="E20" s="3"/>
      <c r="F20" s="9"/>
      <c r="G20" s="10"/>
      <c r="H20" s="15"/>
      <c r="I20" s="12"/>
      <c r="K20" s="9"/>
      <c r="L20" s="10"/>
      <c r="M20" s="11"/>
      <c r="N20" s="12"/>
      <c r="P20" s="9"/>
      <c r="Q20" s="10"/>
      <c r="R20" s="11"/>
      <c r="S20" s="12"/>
      <c r="U20" s="9"/>
      <c r="V20" s="10"/>
      <c r="W20" s="11"/>
      <c r="X20" s="12"/>
      <c r="Z20" s="9"/>
      <c r="AA20" s="10"/>
      <c r="AB20" s="11"/>
      <c r="AC20" s="12"/>
      <c r="AE20" s="9"/>
      <c r="AF20" s="15"/>
      <c r="AG20" s="15"/>
      <c r="AH20" s="15"/>
      <c r="AJ20" s="15"/>
      <c r="AK20" s="10"/>
      <c r="AL20" s="15"/>
      <c r="AM20" s="12"/>
      <c r="AO20" s="9"/>
      <c r="AP20" s="15"/>
      <c r="AQ20" s="15"/>
      <c r="AR20" s="12"/>
      <c r="AT20" s="9"/>
      <c r="AU20" s="15"/>
      <c r="AV20" s="11"/>
      <c r="AW20" s="12"/>
      <c r="AX20" s="2"/>
    </row>
    <row r="21" spans="1:50" ht="6.6" customHeight="1" x14ac:dyDescent="0.25">
      <c r="AX21" s="2"/>
    </row>
    <row r="22" spans="1:50" ht="90" customHeight="1" x14ac:dyDescent="0.25">
      <c r="A22" s="14"/>
      <c r="B22" s="14"/>
      <c r="C22" s="14"/>
      <c r="D22" s="14"/>
      <c r="F22" s="14"/>
      <c r="G22" s="14"/>
      <c r="H22" s="14"/>
      <c r="I22" s="14"/>
      <c r="K22" s="14"/>
      <c r="L22" s="14"/>
      <c r="M22" s="14"/>
      <c r="N22" s="14"/>
      <c r="P22" s="14"/>
      <c r="Q22" s="14"/>
      <c r="R22" s="14"/>
      <c r="S22" s="14"/>
      <c r="U22" s="14"/>
      <c r="V22" s="14"/>
      <c r="W22" s="14"/>
      <c r="X22" s="14"/>
      <c r="Z22" s="14"/>
      <c r="AA22" s="14"/>
      <c r="AB22" s="14"/>
      <c r="AC22" s="14"/>
      <c r="AE22" s="14"/>
      <c r="AF22" s="14"/>
      <c r="AG22" s="14"/>
      <c r="AH22" s="14"/>
      <c r="AJ22" s="14"/>
      <c r="AK22" s="14"/>
      <c r="AL22" s="14"/>
      <c r="AM22" s="14"/>
      <c r="AO22" s="14"/>
      <c r="AP22" s="14"/>
      <c r="AQ22" s="14"/>
      <c r="AR22" s="14"/>
      <c r="AT22" s="14"/>
      <c r="AU22" s="14"/>
      <c r="AV22" s="14"/>
      <c r="AW22" s="14"/>
      <c r="AX22" s="2"/>
    </row>
    <row r="23" spans="1:50" x14ac:dyDescent="0.25">
      <c r="A23" s="96" t="s">
        <v>36</v>
      </c>
      <c r="B23" s="98"/>
      <c r="C23" s="128"/>
      <c r="D23" s="129"/>
      <c r="E23" s="3"/>
      <c r="F23" s="96" t="s">
        <v>37</v>
      </c>
      <c r="G23" s="98"/>
      <c r="H23" s="128"/>
      <c r="I23" s="129"/>
      <c r="K23" s="96" t="s">
        <v>38</v>
      </c>
      <c r="L23" s="98"/>
      <c r="M23" s="128"/>
      <c r="N23" s="129"/>
      <c r="P23" s="96" t="s">
        <v>39</v>
      </c>
      <c r="Q23" s="98"/>
      <c r="R23" s="128"/>
      <c r="S23" s="129"/>
      <c r="U23" s="96" t="s">
        <v>40</v>
      </c>
      <c r="V23" s="98"/>
      <c r="W23" s="128"/>
      <c r="X23" s="129"/>
      <c r="Z23" s="96" t="s">
        <v>41</v>
      </c>
      <c r="AA23" s="98"/>
      <c r="AB23" s="128"/>
      <c r="AC23" s="129"/>
      <c r="AE23" s="96" t="s">
        <v>42</v>
      </c>
      <c r="AF23" s="98"/>
      <c r="AG23" s="128"/>
      <c r="AH23" s="129"/>
      <c r="AJ23" s="96" t="s">
        <v>43</v>
      </c>
      <c r="AK23" s="98"/>
      <c r="AL23" s="128"/>
      <c r="AM23" s="129"/>
      <c r="AO23" s="96" t="s">
        <v>44</v>
      </c>
      <c r="AP23" s="98"/>
      <c r="AQ23" s="128"/>
      <c r="AR23" s="129"/>
      <c r="AT23" s="96" t="s">
        <v>45</v>
      </c>
      <c r="AU23" s="98"/>
      <c r="AV23" s="128"/>
      <c r="AW23" s="129"/>
      <c r="AX23" s="2"/>
    </row>
    <row r="24" spans="1:50" x14ac:dyDescent="0.25">
      <c r="A24" s="4"/>
      <c r="B24" s="5"/>
      <c r="C24" s="6"/>
      <c r="D24" s="7"/>
      <c r="E24" s="3"/>
      <c r="F24" s="4"/>
      <c r="G24" s="5"/>
      <c r="H24" s="6"/>
      <c r="I24" s="15"/>
      <c r="K24" s="4"/>
      <c r="L24" s="15"/>
      <c r="M24" s="6"/>
      <c r="N24" s="7"/>
      <c r="P24" s="4"/>
      <c r="Q24" s="15"/>
      <c r="R24" s="6"/>
      <c r="S24" s="7"/>
      <c r="U24" s="4"/>
      <c r="V24" s="5"/>
      <c r="W24" s="15"/>
      <c r="X24" s="7"/>
      <c r="Z24" s="15"/>
      <c r="AA24" s="5"/>
      <c r="AB24" s="6"/>
      <c r="AC24" s="7"/>
      <c r="AE24" s="4"/>
      <c r="AF24" s="15"/>
      <c r="AG24" s="15"/>
      <c r="AH24" s="7"/>
      <c r="AJ24" s="4"/>
      <c r="AK24" s="5"/>
      <c r="AL24" s="6"/>
      <c r="AM24" s="7"/>
      <c r="AO24" s="4"/>
      <c r="AP24" s="5"/>
      <c r="AQ24" s="6"/>
      <c r="AR24" s="7"/>
      <c r="AT24" s="4"/>
      <c r="AU24" s="5"/>
      <c r="AV24" s="6"/>
      <c r="AW24" s="7"/>
      <c r="AX24" s="2"/>
    </row>
    <row r="25" spans="1:50" x14ac:dyDescent="0.25">
      <c r="A25" s="9"/>
      <c r="B25" s="15"/>
      <c r="C25" s="15"/>
      <c r="D25" s="12"/>
      <c r="E25" s="3"/>
      <c r="F25" s="9"/>
      <c r="G25" s="15"/>
      <c r="H25" s="11"/>
      <c r="I25" s="12"/>
      <c r="K25" s="9"/>
      <c r="L25" s="15"/>
      <c r="M25" s="11"/>
      <c r="N25" s="12"/>
      <c r="P25" s="9"/>
      <c r="Q25" s="15"/>
      <c r="R25" s="11"/>
      <c r="S25" s="12"/>
      <c r="U25" s="9"/>
      <c r="V25" s="15"/>
      <c r="W25" s="11"/>
      <c r="X25" s="15"/>
      <c r="Z25" s="9"/>
      <c r="AA25" s="10"/>
      <c r="AB25" s="11"/>
      <c r="AC25" s="12"/>
      <c r="AE25" s="15"/>
      <c r="AF25" s="10"/>
      <c r="AG25" s="11"/>
      <c r="AH25" s="12"/>
      <c r="AJ25" s="15"/>
      <c r="AK25" s="10"/>
      <c r="AL25" s="15"/>
      <c r="AM25" s="12"/>
      <c r="AO25" s="15"/>
      <c r="AP25" s="10"/>
      <c r="AQ25" s="15"/>
      <c r="AR25" s="12"/>
      <c r="AT25" s="15"/>
      <c r="AU25" s="10"/>
      <c r="AV25" s="15"/>
      <c r="AW25" s="12"/>
      <c r="AX25" s="2"/>
    </row>
    <row r="26" spans="1:50" ht="6.6" customHeight="1" x14ac:dyDescent="0.25">
      <c r="AX26" s="2"/>
    </row>
    <row r="27" spans="1:50" ht="90" customHeight="1" x14ac:dyDescent="0.25">
      <c r="A27" s="14"/>
      <c r="B27" s="14"/>
      <c r="C27" s="14"/>
      <c r="D27" s="14"/>
      <c r="F27" s="14"/>
      <c r="G27" s="14"/>
      <c r="H27" s="14"/>
      <c r="I27" s="14"/>
      <c r="K27" s="14"/>
      <c r="L27" s="14"/>
      <c r="M27" s="14"/>
      <c r="N27" s="14"/>
      <c r="P27" s="14"/>
      <c r="Q27" s="14"/>
      <c r="R27" s="14"/>
      <c r="S27" s="14"/>
      <c r="U27" s="14"/>
      <c r="V27" s="14"/>
      <c r="W27" s="14"/>
      <c r="X27" s="14"/>
      <c r="Z27" s="14"/>
      <c r="AA27" s="14"/>
      <c r="AB27" s="14"/>
      <c r="AC27" s="14"/>
      <c r="AE27" s="14"/>
      <c r="AF27" s="14"/>
      <c r="AG27" s="14"/>
      <c r="AH27" s="14"/>
      <c r="AJ27" s="14"/>
      <c r="AK27" s="14"/>
      <c r="AL27" s="14"/>
      <c r="AM27" s="14"/>
      <c r="AO27" s="14"/>
      <c r="AP27" s="14"/>
      <c r="AQ27" s="14"/>
      <c r="AR27" s="14"/>
      <c r="AT27" s="14"/>
      <c r="AU27" s="14"/>
      <c r="AV27" s="14"/>
      <c r="AW27" s="14"/>
      <c r="AX27" s="2"/>
    </row>
    <row r="28" spans="1:50" x14ac:dyDescent="0.25">
      <c r="A28" s="96" t="s">
        <v>46</v>
      </c>
      <c r="B28" s="98"/>
      <c r="C28" s="128"/>
      <c r="D28" s="129"/>
      <c r="E28" s="3"/>
      <c r="F28" s="96" t="s">
        <v>47</v>
      </c>
      <c r="G28" s="98"/>
      <c r="H28" s="128"/>
      <c r="I28" s="129"/>
      <c r="K28" s="96" t="s">
        <v>48</v>
      </c>
      <c r="L28" s="98"/>
      <c r="M28" s="128"/>
      <c r="N28" s="129"/>
      <c r="P28" s="96" t="s">
        <v>49</v>
      </c>
      <c r="Q28" s="98"/>
      <c r="R28" s="128"/>
      <c r="S28" s="129"/>
      <c r="U28" s="96" t="s">
        <v>50</v>
      </c>
      <c r="V28" s="98"/>
      <c r="W28" s="128"/>
      <c r="X28" s="129"/>
      <c r="Z28" s="96" t="s">
        <v>51</v>
      </c>
      <c r="AA28" s="98"/>
      <c r="AB28" s="128"/>
      <c r="AC28" s="129"/>
      <c r="AE28" s="96" t="s">
        <v>52</v>
      </c>
      <c r="AF28" s="98"/>
      <c r="AG28" s="128"/>
      <c r="AH28" s="129"/>
      <c r="AJ28" s="96" t="s">
        <v>53</v>
      </c>
      <c r="AK28" s="98"/>
      <c r="AL28" s="128"/>
      <c r="AM28" s="129"/>
      <c r="AO28" s="96" t="s">
        <v>54</v>
      </c>
      <c r="AP28" s="98"/>
      <c r="AQ28" s="128"/>
      <c r="AR28" s="129"/>
      <c r="AT28" s="96" t="s">
        <v>55</v>
      </c>
      <c r="AU28" s="98"/>
      <c r="AV28" s="128"/>
      <c r="AW28" s="129"/>
      <c r="AX28" s="2"/>
    </row>
    <row r="29" spans="1:50" x14ac:dyDescent="0.25">
      <c r="A29" s="4"/>
      <c r="B29" s="5"/>
      <c r="C29" s="6"/>
      <c r="D29" s="7"/>
      <c r="E29" s="3"/>
      <c r="F29" s="15"/>
      <c r="G29" s="5"/>
      <c r="H29" s="6"/>
      <c r="I29" s="7"/>
      <c r="K29" s="4"/>
      <c r="L29" s="5"/>
      <c r="M29" s="6"/>
      <c r="N29" s="7"/>
      <c r="P29" s="4"/>
      <c r="Q29" s="15"/>
      <c r="R29" s="6"/>
      <c r="S29" s="7"/>
      <c r="U29" s="4"/>
      <c r="V29" s="5"/>
      <c r="W29" s="6"/>
      <c r="X29" s="7"/>
      <c r="Z29" s="4"/>
      <c r="AA29" s="15"/>
      <c r="AB29" s="6"/>
      <c r="AC29" s="7"/>
      <c r="AE29" s="15"/>
      <c r="AF29" s="5"/>
      <c r="AG29" s="6"/>
      <c r="AH29" s="7"/>
      <c r="AJ29" s="4"/>
      <c r="AK29" s="5"/>
      <c r="AL29" s="15"/>
      <c r="AM29" s="15"/>
      <c r="AO29" s="15"/>
      <c r="AP29" s="5"/>
      <c r="AQ29" s="6"/>
      <c r="AR29" s="7"/>
      <c r="AT29" s="15"/>
      <c r="AU29" s="5"/>
      <c r="AV29" s="6"/>
      <c r="AW29" s="7"/>
      <c r="AX29" s="2"/>
    </row>
    <row r="30" spans="1:50" x14ac:dyDescent="0.25">
      <c r="A30" s="15"/>
      <c r="B30" s="10"/>
      <c r="C30" s="15"/>
      <c r="D30" s="12"/>
      <c r="E30" s="3"/>
      <c r="F30" s="15"/>
      <c r="G30" s="15"/>
      <c r="H30" s="15"/>
      <c r="I30" s="12"/>
      <c r="K30" s="15"/>
      <c r="L30" s="10"/>
      <c r="M30" s="15"/>
      <c r="N30" s="12"/>
      <c r="P30" s="9"/>
      <c r="Q30" s="15"/>
      <c r="R30" s="11"/>
      <c r="S30" s="12"/>
      <c r="U30" s="9"/>
      <c r="V30" s="15"/>
      <c r="W30" s="15"/>
      <c r="X30" s="12"/>
      <c r="Z30" s="9"/>
      <c r="AA30" s="15"/>
      <c r="AB30" s="11"/>
      <c r="AC30" s="12"/>
      <c r="AE30" s="15"/>
      <c r="AF30" s="15"/>
      <c r="AG30" s="15"/>
      <c r="AH30" s="12"/>
      <c r="AJ30" s="9"/>
      <c r="AK30" s="10"/>
      <c r="AL30" s="11"/>
      <c r="AM30" s="12"/>
      <c r="AO30" s="15"/>
      <c r="AP30" s="15"/>
      <c r="AQ30" s="15"/>
      <c r="AR30" s="12"/>
      <c r="AT30" s="9"/>
      <c r="AU30" s="10"/>
      <c r="AV30" s="11"/>
      <c r="AW30" s="12"/>
      <c r="AX30" s="2"/>
    </row>
    <row r="31" spans="1:50" ht="6.6" customHeight="1" x14ac:dyDescent="0.25">
      <c r="AX31" s="2"/>
    </row>
    <row r="32" spans="1:50" ht="90" customHeight="1" x14ac:dyDescent="0.25">
      <c r="A32" s="14"/>
      <c r="B32" s="14"/>
      <c r="C32" s="14"/>
      <c r="D32" s="14"/>
      <c r="F32" s="14"/>
      <c r="G32" s="14"/>
      <c r="H32" s="14"/>
      <c r="I32" s="14"/>
      <c r="K32" s="14"/>
      <c r="L32" s="14"/>
      <c r="M32" s="14"/>
      <c r="N32" s="14"/>
      <c r="P32" s="14"/>
      <c r="Q32" s="14"/>
      <c r="R32" s="14"/>
      <c r="S32" s="14"/>
      <c r="U32" s="14"/>
      <c r="V32" s="14"/>
      <c r="W32" s="14"/>
      <c r="X32" s="14"/>
      <c r="Z32" s="14"/>
      <c r="AA32" s="14"/>
      <c r="AB32" s="14"/>
      <c r="AC32" s="14"/>
      <c r="AE32" s="14"/>
      <c r="AF32" s="14"/>
      <c r="AG32" s="14"/>
      <c r="AH32" s="14"/>
      <c r="AJ32" s="14"/>
      <c r="AK32" s="14"/>
      <c r="AL32" s="14"/>
      <c r="AM32" s="14"/>
      <c r="AO32" s="14"/>
      <c r="AP32" s="14"/>
      <c r="AQ32" s="14"/>
      <c r="AR32" s="14"/>
      <c r="AT32" s="14"/>
      <c r="AU32" s="14"/>
      <c r="AV32" s="14"/>
      <c r="AW32" s="14"/>
      <c r="AX32" s="2"/>
    </row>
    <row r="33" spans="1:50" x14ac:dyDescent="0.25">
      <c r="A33" s="96" t="s">
        <v>56</v>
      </c>
      <c r="B33" s="98"/>
      <c r="C33" s="128"/>
      <c r="D33" s="129"/>
      <c r="E33" s="3"/>
      <c r="F33" s="96" t="s">
        <v>57</v>
      </c>
      <c r="G33" s="98"/>
      <c r="H33" s="128"/>
      <c r="I33" s="129"/>
      <c r="K33" s="96" t="s">
        <v>58</v>
      </c>
      <c r="L33" s="98"/>
      <c r="M33" s="128"/>
      <c r="N33" s="129"/>
      <c r="P33" s="96" t="s">
        <v>59</v>
      </c>
      <c r="Q33" s="98"/>
      <c r="R33" s="128"/>
      <c r="S33" s="129"/>
      <c r="U33" s="96" t="s">
        <v>60</v>
      </c>
      <c r="V33" s="98"/>
      <c r="W33" s="128"/>
      <c r="X33" s="129"/>
      <c r="Z33" s="96" t="s">
        <v>61</v>
      </c>
      <c r="AA33" s="98"/>
      <c r="AB33" s="128"/>
      <c r="AC33" s="129"/>
      <c r="AE33" s="96" t="s">
        <v>62</v>
      </c>
      <c r="AF33" s="98"/>
      <c r="AG33" s="128"/>
      <c r="AH33" s="129"/>
      <c r="AJ33" s="96" t="s">
        <v>63</v>
      </c>
      <c r="AK33" s="98"/>
      <c r="AL33" s="128"/>
      <c r="AM33" s="129"/>
      <c r="AO33" s="96" t="s">
        <v>64</v>
      </c>
      <c r="AP33" s="98"/>
      <c r="AQ33" s="128"/>
      <c r="AR33" s="129"/>
      <c r="AT33" s="96" t="s">
        <v>65</v>
      </c>
      <c r="AU33" s="98"/>
      <c r="AV33" s="128"/>
      <c r="AW33" s="129"/>
      <c r="AX33" s="2"/>
    </row>
    <row r="34" spans="1:50" x14ac:dyDescent="0.25">
      <c r="A34" s="15"/>
      <c r="B34" s="5"/>
      <c r="C34" s="6"/>
      <c r="D34" s="7"/>
      <c r="E34" s="3"/>
      <c r="F34" s="4"/>
      <c r="G34" s="15"/>
      <c r="H34" s="6"/>
      <c r="I34" s="7"/>
      <c r="K34" s="15"/>
      <c r="L34" s="5"/>
      <c r="M34" s="6"/>
      <c r="N34" s="7"/>
      <c r="P34" s="4"/>
      <c r="Q34" s="5"/>
      <c r="R34" s="6"/>
      <c r="S34" s="15"/>
      <c r="U34" s="4"/>
      <c r="V34" s="5"/>
      <c r="W34" s="15"/>
      <c r="X34" s="15"/>
      <c r="Z34" s="4"/>
      <c r="AA34" s="5"/>
      <c r="AB34" s="15"/>
      <c r="AC34" s="15"/>
      <c r="AE34" s="4"/>
      <c r="AF34" s="15"/>
      <c r="AG34" s="6"/>
      <c r="AH34" s="7"/>
      <c r="AJ34" s="4"/>
      <c r="AK34" s="5"/>
      <c r="AL34" s="15"/>
      <c r="AM34" s="7"/>
      <c r="AO34" s="4"/>
      <c r="AP34" s="5"/>
      <c r="AQ34" s="15"/>
      <c r="AR34" s="15"/>
      <c r="AT34" s="15"/>
      <c r="AU34" s="5"/>
      <c r="AV34" s="6"/>
      <c r="AW34" s="7"/>
      <c r="AX34" s="2"/>
    </row>
    <row r="35" spans="1:50" x14ac:dyDescent="0.25">
      <c r="A35" s="9"/>
      <c r="B35" s="10"/>
      <c r="C35" s="11"/>
      <c r="D35" s="12"/>
      <c r="E35" s="3"/>
      <c r="F35" s="15"/>
      <c r="G35" s="10"/>
      <c r="H35" s="15"/>
      <c r="I35" s="15"/>
      <c r="K35" s="15"/>
      <c r="L35" s="15"/>
      <c r="M35" s="15"/>
      <c r="N35" s="12"/>
      <c r="P35" s="9"/>
      <c r="Q35" s="10"/>
      <c r="R35" s="15"/>
      <c r="S35" s="12"/>
      <c r="U35" s="9"/>
      <c r="V35" s="15"/>
      <c r="W35" s="15"/>
      <c r="X35" s="12"/>
      <c r="Z35" s="9"/>
      <c r="AA35" s="15"/>
      <c r="AB35" s="15"/>
      <c r="AC35" s="12"/>
      <c r="AE35" s="9"/>
      <c r="AF35" s="15"/>
      <c r="AG35" s="11"/>
      <c r="AH35" s="12"/>
      <c r="AJ35" s="9"/>
      <c r="AK35" s="10"/>
      <c r="AL35" s="11"/>
      <c r="AM35" s="12"/>
      <c r="AO35" s="9"/>
      <c r="AP35" s="15"/>
      <c r="AQ35" s="15"/>
      <c r="AR35" s="12"/>
      <c r="AT35" s="9"/>
      <c r="AU35" s="10"/>
      <c r="AV35" s="15"/>
      <c r="AW35" s="12"/>
      <c r="AX35" s="2"/>
    </row>
    <row r="36" spans="1:50" ht="6.6" customHeight="1" x14ac:dyDescent="0.25">
      <c r="AX36" s="2"/>
    </row>
    <row r="37" spans="1:50" ht="90" customHeight="1" x14ac:dyDescent="0.25">
      <c r="A37" s="14"/>
      <c r="B37" s="14"/>
      <c r="C37" s="14"/>
      <c r="D37" s="14"/>
      <c r="F37" s="14"/>
      <c r="G37" s="14"/>
      <c r="H37" s="14"/>
      <c r="I37" s="14"/>
      <c r="K37" s="14"/>
      <c r="L37" s="14"/>
      <c r="M37" s="14"/>
      <c r="N37" s="14"/>
      <c r="P37" s="14"/>
      <c r="Q37" s="14"/>
      <c r="R37" s="14"/>
      <c r="S37" s="14"/>
      <c r="U37" s="14"/>
      <c r="V37" s="14"/>
      <c r="W37" s="14"/>
      <c r="X37" s="14"/>
      <c r="Z37" s="14"/>
      <c r="AA37" s="14"/>
      <c r="AB37" s="14"/>
      <c r="AC37" s="14"/>
      <c r="AE37" s="14"/>
      <c r="AF37" s="14"/>
      <c r="AG37" s="14"/>
      <c r="AH37" s="14"/>
      <c r="AJ37" s="14"/>
      <c r="AK37" s="14"/>
      <c r="AL37" s="14"/>
      <c r="AM37" s="14"/>
      <c r="AO37" s="14"/>
      <c r="AP37" s="14"/>
      <c r="AQ37" s="14"/>
      <c r="AR37" s="14"/>
      <c r="AT37" s="14"/>
      <c r="AU37" s="14"/>
      <c r="AV37" s="14"/>
      <c r="AW37" s="14"/>
      <c r="AX37" s="2"/>
    </row>
    <row r="38" spans="1:50" x14ac:dyDescent="0.25">
      <c r="A38" s="96" t="s">
        <v>66</v>
      </c>
      <c r="B38" s="98"/>
      <c r="C38" s="128"/>
      <c r="D38" s="129"/>
      <c r="E38" s="3"/>
      <c r="F38" s="96" t="s">
        <v>67</v>
      </c>
      <c r="G38" s="98"/>
      <c r="H38" s="128"/>
      <c r="I38" s="129"/>
      <c r="K38" s="96" t="s">
        <v>68</v>
      </c>
      <c r="L38" s="98"/>
      <c r="M38" s="128"/>
      <c r="N38" s="129"/>
      <c r="P38" s="96" t="s">
        <v>69</v>
      </c>
      <c r="Q38" s="98"/>
      <c r="R38" s="128"/>
      <c r="S38" s="129"/>
      <c r="U38" s="96" t="s">
        <v>70</v>
      </c>
      <c r="V38" s="98"/>
      <c r="W38" s="128"/>
      <c r="X38" s="129"/>
      <c r="Z38" s="96" t="s">
        <v>71</v>
      </c>
      <c r="AA38" s="98"/>
      <c r="AB38" s="128"/>
      <c r="AC38" s="129"/>
      <c r="AE38" s="96" t="s">
        <v>72</v>
      </c>
      <c r="AF38" s="98"/>
      <c r="AG38" s="128"/>
      <c r="AH38" s="129"/>
      <c r="AJ38" s="96" t="s">
        <v>73</v>
      </c>
      <c r="AK38" s="98"/>
      <c r="AL38" s="128"/>
      <c r="AM38" s="129"/>
      <c r="AO38" s="96" t="s">
        <v>74</v>
      </c>
      <c r="AP38" s="98"/>
      <c r="AQ38" s="128"/>
      <c r="AR38" s="129"/>
      <c r="AT38" s="96" t="s">
        <v>75</v>
      </c>
      <c r="AU38" s="98"/>
      <c r="AV38" s="128"/>
      <c r="AW38" s="129"/>
      <c r="AX38" s="2"/>
    </row>
    <row r="39" spans="1:50" x14ac:dyDescent="0.25">
      <c r="A39" s="4"/>
      <c r="B39" s="5"/>
      <c r="C39" s="15"/>
      <c r="D39" s="7"/>
      <c r="E39" s="3"/>
      <c r="F39" s="4"/>
      <c r="G39" s="5"/>
      <c r="H39" s="6"/>
      <c r="I39" s="15"/>
      <c r="K39" s="4"/>
      <c r="L39" s="5"/>
      <c r="M39" s="15"/>
      <c r="N39" s="7"/>
      <c r="P39" s="15"/>
      <c r="Q39" s="5"/>
      <c r="R39" s="6"/>
      <c r="S39" s="7"/>
      <c r="U39" s="4"/>
      <c r="V39" s="5"/>
      <c r="W39" s="15"/>
      <c r="X39" s="7"/>
      <c r="Z39" s="4"/>
      <c r="AA39" s="5"/>
      <c r="AB39" s="6"/>
      <c r="AC39" s="15"/>
      <c r="AE39" s="4"/>
      <c r="AF39" s="15"/>
      <c r="AG39" s="6"/>
      <c r="AH39" s="7"/>
      <c r="AJ39" s="15"/>
      <c r="AK39" s="5"/>
      <c r="AL39" s="6"/>
      <c r="AM39" s="7"/>
      <c r="AO39" s="15"/>
      <c r="AP39" s="15"/>
      <c r="AQ39" s="6"/>
      <c r="AR39" s="7"/>
      <c r="AT39" s="4"/>
      <c r="AU39" s="5"/>
      <c r="AV39" s="6"/>
      <c r="AW39" s="15"/>
      <c r="AX39" s="2"/>
    </row>
    <row r="40" spans="1:50" x14ac:dyDescent="0.25">
      <c r="A40" s="9"/>
      <c r="B40" s="10"/>
      <c r="C40" s="15"/>
      <c r="D40" s="15"/>
      <c r="E40" s="3"/>
      <c r="F40" s="9"/>
      <c r="G40" s="10"/>
      <c r="H40" s="15"/>
      <c r="I40" s="12"/>
      <c r="K40" s="9"/>
      <c r="L40" s="10"/>
      <c r="M40" s="15"/>
      <c r="N40" s="15"/>
      <c r="P40" s="15"/>
      <c r="Q40" s="15"/>
      <c r="R40" s="15"/>
      <c r="S40" s="12"/>
      <c r="U40" s="9"/>
      <c r="V40" s="10"/>
      <c r="W40" s="15"/>
      <c r="X40" s="15"/>
      <c r="Z40" s="9"/>
      <c r="AA40" s="10"/>
      <c r="AB40" s="15"/>
      <c r="AC40" s="12"/>
      <c r="AE40" s="9"/>
      <c r="AF40" s="10"/>
      <c r="AG40" s="11"/>
      <c r="AH40" s="12"/>
      <c r="AJ40" s="9"/>
      <c r="AK40" s="10"/>
      <c r="AL40" s="15"/>
      <c r="AM40" s="12"/>
      <c r="AO40" s="9"/>
      <c r="AP40" s="10"/>
      <c r="AQ40" s="11"/>
      <c r="AR40" s="12"/>
      <c r="AT40" s="15"/>
      <c r="AU40" s="10"/>
      <c r="AV40" s="15"/>
      <c r="AW40" s="15"/>
      <c r="AX40" s="2"/>
    </row>
    <row r="41" spans="1:50" ht="6.6" customHeight="1" x14ac:dyDescent="0.25">
      <c r="AX41" s="2"/>
    </row>
    <row r="42" spans="1:50" ht="90" customHeight="1" x14ac:dyDescent="0.25">
      <c r="A42" s="14"/>
      <c r="B42" s="14"/>
      <c r="C42" s="14"/>
      <c r="D42" s="14"/>
      <c r="F42" s="14"/>
      <c r="G42" s="14"/>
      <c r="H42" s="14"/>
      <c r="I42" s="14"/>
      <c r="K42" s="14"/>
      <c r="L42" s="14"/>
      <c r="M42" s="14"/>
      <c r="N42" s="14"/>
      <c r="P42" s="14"/>
      <c r="Q42" s="14"/>
      <c r="R42" s="14"/>
      <c r="S42" s="14"/>
      <c r="U42" s="14"/>
      <c r="V42" s="14"/>
      <c r="W42" s="14"/>
      <c r="X42" s="14"/>
      <c r="Z42" s="14"/>
      <c r="AA42" s="14"/>
      <c r="AB42" s="14"/>
      <c r="AC42" s="14"/>
      <c r="AE42" s="14"/>
      <c r="AF42" s="14"/>
      <c r="AG42" s="14"/>
      <c r="AH42" s="14"/>
      <c r="AJ42" s="14"/>
      <c r="AK42" s="14"/>
      <c r="AL42" s="14"/>
      <c r="AM42" s="14"/>
      <c r="AO42" s="14"/>
      <c r="AP42" s="14"/>
      <c r="AQ42" s="14"/>
      <c r="AR42" s="14"/>
      <c r="AT42" s="14"/>
      <c r="AU42" s="14"/>
      <c r="AV42" s="14"/>
      <c r="AW42" s="14"/>
      <c r="AX42" s="2"/>
    </row>
    <row r="43" spans="1:50" x14ac:dyDescent="0.25">
      <c r="A43" s="96" t="s">
        <v>76</v>
      </c>
      <c r="B43" s="98"/>
      <c r="C43" s="128"/>
      <c r="D43" s="129"/>
      <c r="E43" s="3"/>
      <c r="F43" s="96" t="s">
        <v>77</v>
      </c>
      <c r="G43" s="98"/>
      <c r="H43" s="128"/>
      <c r="I43" s="129"/>
      <c r="K43" s="96" t="s">
        <v>78</v>
      </c>
      <c r="L43" s="98"/>
      <c r="M43" s="128"/>
      <c r="N43" s="129"/>
      <c r="P43" s="96" t="s">
        <v>79</v>
      </c>
      <c r="Q43" s="98"/>
      <c r="R43" s="128"/>
      <c r="S43" s="129"/>
      <c r="U43" s="96" t="s">
        <v>80</v>
      </c>
      <c r="V43" s="98"/>
      <c r="W43" s="128"/>
      <c r="X43" s="129"/>
      <c r="Z43" s="96" t="s">
        <v>81</v>
      </c>
      <c r="AA43" s="98"/>
      <c r="AB43" s="128"/>
      <c r="AC43" s="129"/>
      <c r="AE43" s="96" t="s">
        <v>82</v>
      </c>
      <c r="AF43" s="98"/>
      <c r="AG43" s="128"/>
      <c r="AH43" s="129"/>
      <c r="AJ43" s="96" t="s">
        <v>83</v>
      </c>
      <c r="AK43" s="98"/>
      <c r="AL43" s="128"/>
      <c r="AM43" s="129"/>
      <c r="AO43" s="96" t="s">
        <v>84</v>
      </c>
      <c r="AP43" s="98"/>
      <c r="AQ43" s="128"/>
      <c r="AR43" s="129"/>
      <c r="AT43" s="96" t="s">
        <v>85</v>
      </c>
      <c r="AU43" s="98"/>
      <c r="AV43" s="128"/>
      <c r="AW43" s="129"/>
      <c r="AX43" s="2"/>
    </row>
    <row r="44" spans="1:50" x14ac:dyDescent="0.25">
      <c r="A44" s="15"/>
      <c r="B44" s="15"/>
      <c r="C44" s="6"/>
      <c r="D44" s="7"/>
      <c r="E44" s="3"/>
      <c r="F44" s="15"/>
      <c r="G44" s="5"/>
      <c r="H44" s="6"/>
      <c r="I44" s="7"/>
      <c r="K44" s="4"/>
      <c r="L44" s="5"/>
      <c r="M44" s="15"/>
      <c r="N44" s="7"/>
      <c r="P44" s="15"/>
      <c r="Q44" s="5"/>
      <c r="R44" s="6"/>
      <c r="S44" s="7"/>
      <c r="U44" s="4"/>
      <c r="V44" s="5"/>
      <c r="W44" s="6"/>
      <c r="X44" s="7"/>
      <c r="Z44" s="4"/>
      <c r="AA44" s="15"/>
      <c r="AB44" s="15"/>
      <c r="AC44" s="7"/>
      <c r="AE44" s="4"/>
      <c r="AF44" s="5"/>
      <c r="AG44" s="6"/>
      <c r="AH44" s="15"/>
      <c r="AJ44" s="4"/>
      <c r="AK44" s="5"/>
      <c r="AL44" s="15"/>
      <c r="AM44" s="7"/>
      <c r="AO44" s="4"/>
      <c r="AP44" s="5"/>
      <c r="AQ44" s="15"/>
      <c r="AR44" s="7"/>
      <c r="AT44" s="4"/>
      <c r="AU44" s="5"/>
      <c r="AV44" s="6"/>
      <c r="AW44" s="15"/>
      <c r="AX44" s="2"/>
    </row>
    <row r="45" spans="1:50" x14ac:dyDescent="0.25">
      <c r="A45" s="9"/>
      <c r="B45" s="10"/>
      <c r="C45" s="11"/>
      <c r="D45" s="12"/>
      <c r="E45" s="3"/>
      <c r="F45" s="9"/>
      <c r="G45" s="10"/>
      <c r="H45" s="11"/>
      <c r="I45" s="12"/>
      <c r="K45" s="9"/>
      <c r="L45" s="15"/>
      <c r="M45" s="11"/>
      <c r="N45" s="15"/>
      <c r="P45" s="9"/>
      <c r="Q45" s="10"/>
      <c r="R45" s="15"/>
      <c r="S45" s="12"/>
      <c r="U45" s="9"/>
      <c r="V45" s="10"/>
      <c r="W45" s="11"/>
      <c r="X45" s="15"/>
      <c r="Z45" s="15"/>
      <c r="AA45" s="10"/>
      <c r="AB45" s="11"/>
      <c r="AC45" s="12"/>
      <c r="AE45" s="15"/>
      <c r="AF45" s="10"/>
      <c r="AG45" s="15"/>
      <c r="AH45" s="15"/>
      <c r="AJ45" s="9"/>
      <c r="AK45" s="15"/>
      <c r="AL45" s="11"/>
      <c r="AM45" s="15"/>
      <c r="AO45" s="9"/>
      <c r="AP45" s="15"/>
      <c r="AQ45" s="11"/>
      <c r="AR45" s="15"/>
      <c r="AT45" s="9"/>
      <c r="AU45" s="10"/>
      <c r="AV45" s="15"/>
      <c r="AW45" s="12"/>
      <c r="AX45" s="2"/>
    </row>
    <row r="46" spans="1:50" ht="6.6" customHeight="1" x14ac:dyDescent="0.25">
      <c r="AX46" s="2"/>
    </row>
    <row r="47" spans="1:50" ht="90" customHeight="1" x14ac:dyDescent="0.25">
      <c r="A47" s="14"/>
      <c r="B47" s="14"/>
      <c r="C47" s="14"/>
      <c r="D47" s="14"/>
      <c r="F47" s="14"/>
      <c r="G47" s="14"/>
      <c r="H47" s="14"/>
      <c r="I47" s="14"/>
      <c r="K47" s="14"/>
      <c r="L47" s="14"/>
      <c r="M47" s="14"/>
      <c r="N47" s="14"/>
      <c r="P47" s="14"/>
      <c r="Q47" s="14"/>
      <c r="R47" s="14"/>
      <c r="S47" s="14"/>
      <c r="U47" s="14"/>
      <c r="V47" s="14"/>
      <c r="W47" s="14"/>
      <c r="X47" s="14"/>
      <c r="Z47" s="14"/>
      <c r="AA47" s="14"/>
      <c r="AB47" s="14"/>
      <c r="AC47" s="14"/>
      <c r="AE47" s="14"/>
      <c r="AF47" s="14"/>
      <c r="AG47" s="14"/>
      <c r="AH47" s="14"/>
      <c r="AJ47" s="14"/>
      <c r="AK47" s="14"/>
      <c r="AL47" s="14"/>
      <c r="AM47" s="14"/>
      <c r="AO47" s="14"/>
      <c r="AP47" s="14"/>
      <c r="AQ47" s="14"/>
      <c r="AR47" s="14"/>
      <c r="AT47" s="14"/>
      <c r="AU47" s="14"/>
      <c r="AV47" s="14"/>
      <c r="AW47" s="14"/>
      <c r="AX47" s="2"/>
    </row>
    <row r="48" spans="1:50" x14ac:dyDescent="0.25">
      <c r="A48" s="96" t="s">
        <v>86</v>
      </c>
      <c r="B48" s="98"/>
      <c r="C48" s="128"/>
      <c r="D48" s="129"/>
      <c r="E48" s="3"/>
      <c r="F48" s="96" t="s">
        <v>87</v>
      </c>
      <c r="G48" s="98"/>
      <c r="H48" s="128"/>
      <c r="I48" s="129"/>
      <c r="K48" s="96" t="s">
        <v>88</v>
      </c>
      <c r="L48" s="98"/>
      <c r="M48" s="128"/>
      <c r="N48" s="129"/>
      <c r="P48" s="96" t="s">
        <v>89</v>
      </c>
      <c r="Q48" s="98"/>
      <c r="R48" s="128"/>
      <c r="S48" s="129"/>
      <c r="U48" s="96" t="s">
        <v>90</v>
      </c>
      <c r="V48" s="98"/>
      <c r="W48" s="128"/>
      <c r="X48" s="129"/>
      <c r="Z48" s="96" t="s">
        <v>91</v>
      </c>
      <c r="AA48" s="98"/>
      <c r="AB48" s="128"/>
      <c r="AC48" s="129"/>
      <c r="AE48" s="96" t="s">
        <v>92</v>
      </c>
      <c r="AF48" s="98"/>
      <c r="AG48" s="128"/>
      <c r="AH48" s="129"/>
      <c r="AJ48" s="96" t="s">
        <v>93</v>
      </c>
      <c r="AK48" s="98"/>
      <c r="AL48" s="128"/>
      <c r="AM48" s="129"/>
      <c r="AO48" s="96" t="s">
        <v>94</v>
      </c>
      <c r="AP48" s="98"/>
      <c r="AQ48" s="128"/>
      <c r="AR48" s="129"/>
      <c r="AT48" s="96" t="s">
        <v>95</v>
      </c>
      <c r="AU48" s="98"/>
      <c r="AV48" s="128"/>
      <c r="AW48" s="129"/>
      <c r="AX48" s="2"/>
    </row>
    <row r="49" spans="1:50" x14ac:dyDescent="0.25">
      <c r="A49" s="15"/>
      <c r="B49" s="5"/>
      <c r="C49" s="6"/>
      <c r="D49" s="7"/>
      <c r="E49" s="3"/>
      <c r="F49" s="4"/>
      <c r="G49" s="15"/>
      <c r="H49" s="15"/>
      <c r="I49" s="7"/>
      <c r="K49" s="4"/>
      <c r="L49" s="5"/>
      <c r="M49" s="6"/>
      <c r="N49" s="7"/>
      <c r="P49" s="4"/>
      <c r="Q49" s="5"/>
      <c r="R49" s="6"/>
      <c r="S49" s="15"/>
      <c r="U49" s="15"/>
      <c r="V49" s="5"/>
      <c r="W49" s="6"/>
      <c r="X49" s="7"/>
      <c r="Z49" s="4"/>
      <c r="AA49" s="5"/>
      <c r="AB49" s="15"/>
      <c r="AC49" s="15"/>
      <c r="AE49" s="4"/>
      <c r="AF49" s="15"/>
      <c r="AG49" s="15"/>
      <c r="AH49" s="7"/>
      <c r="AJ49" s="15"/>
      <c r="AK49" s="15"/>
      <c r="AL49" s="6"/>
      <c r="AM49" s="15"/>
      <c r="AO49" s="15"/>
      <c r="AP49" s="15"/>
      <c r="AQ49" s="6"/>
      <c r="AR49" s="15"/>
      <c r="AT49" s="4"/>
      <c r="AU49" s="5"/>
      <c r="AV49" s="15"/>
      <c r="AW49" s="7"/>
      <c r="AX49" s="2"/>
    </row>
    <row r="50" spans="1:50" x14ac:dyDescent="0.25">
      <c r="A50" s="9"/>
      <c r="B50" s="10"/>
      <c r="C50" s="15"/>
      <c r="D50" s="12"/>
      <c r="E50" s="3"/>
      <c r="F50" s="15"/>
      <c r="G50" s="10"/>
      <c r="H50" s="11"/>
      <c r="I50" s="12"/>
      <c r="K50" s="9"/>
      <c r="L50" s="15"/>
      <c r="M50" s="15"/>
      <c r="N50" s="12"/>
      <c r="P50" s="15"/>
      <c r="Q50" s="10"/>
      <c r="R50" s="15"/>
      <c r="S50" s="15"/>
      <c r="U50" s="9"/>
      <c r="V50" s="10"/>
      <c r="W50" s="15"/>
      <c r="X50" s="12"/>
      <c r="Z50" s="9"/>
      <c r="AA50" s="10"/>
      <c r="AB50" s="11"/>
      <c r="AC50" s="12"/>
      <c r="AE50" s="15"/>
      <c r="AF50" s="10"/>
      <c r="AG50" s="11"/>
      <c r="AH50" s="12"/>
      <c r="AJ50" s="15"/>
      <c r="AK50" s="10"/>
      <c r="AL50" s="11"/>
      <c r="AM50" s="12"/>
      <c r="AO50" s="15"/>
      <c r="AP50" s="10"/>
      <c r="AQ50" s="11"/>
      <c r="AR50" s="12"/>
      <c r="AT50" s="9"/>
      <c r="AU50" s="10"/>
      <c r="AV50" s="15"/>
      <c r="AW50" s="12"/>
      <c r="AX50" s="2"/>
    </row>
    <row r="51" spans="1:50" ht="6.6" customHeight="1" x14ac:dyDescent="0.25">
      <c r="AX51" s="2"/>
    </row>
    <row r="52" spans="1:50" ht="90" customHeight="1" x14ac:dyDescent="0.25">
      <c r="A52" s="14"/>
      <c r="B52" s="14"/>
      <c r="C52" s="14"/>
      <c r="D52" s="14"/>
      <c r="F52" s="14"/>
      <c r="G52" s="14"/>
      <c r="H52" s="14"/>
      <c r="I52" s="14"/>
      <c r="K52" s="14"/>
      <c r="L52" s="14"/>
      <c r="M52" s="14"/>
      <c r="N52" s="14"/>
      <c r="P52" s="14"/>
      <c r="Q52" s="14"/>
      <c r="R52" s="14"/>
      <c r="S52" s="14"/>
      <c r="U52" s="14"/>
      <c r="V52" s="14"/>
      <c r="W52" s="14"/>
      <c r="X52" s="14"/>
      <c r="Z52" s="14"/>
      <c r="AA52" s="14"/>
      <c r="AB52" s="14"/>
      <c r="AC52" s="14"/>
      <c r="AE52" s="14"/>
      <c r="AF52" s="14"/>
      <c r="AG52" s="14"/>
      <c r="AH52" s="14"/>
      <c r="AJ52" s="14"/>
      <c r="AK52" s="14"/>
      <c r="AL52" s="14"/>
      <c r="AM52" s="14"/>
      <c r="AO52" s="14"/>
      <c r="AP52" s="14"/>
      <c r="AQ52" s="14"/>
      <c r="AR52" s="14"/>
      <c r="AT52" s="14"/>
      <c r="AU52" s="14"/>
      <c r="AV52" s="14"/>
      <c r="AW52" s="14"/>
      <c r="AX52" s="2"/>
    </row>
    <row r="53" spans="1:50" x14ac:dyDescent="0.25">
      <c r="A53" s="96" t="s">
        <v>168</v>
      </c>
      <c r="B53" s="98"/>
      <c r="C53" s="128"/>
      <c r="D53" s="129"/>
      <c r="E53" s="3"/>
      <c r="F53" s="96" t="s">
        <v>169</v>
      </c>
      <c r="G53" s="98"/>
      <c r="H53" s="128"/>
      <c r="I53" s="129"/>
      <c r="K53" s="96" t="s">
        <v>170</v>
      </c>
      <c r="L53" s="98"/>
      <c r="M53" s="128"/>
      <c r="N53" s="129"/>
      <c r="P53" s="96" t="s">
        <v>171</v>
      </c>
      <c r="Q53" s="98"/>
      <c r="R53" s="128"/>
      <c r="S53" s="129"/>
      <c r="U53" s="96" t="s">
        <v>172</v>
      </c>
      <c r="V53" s="98"/>
      <c r="W53" s="128"/>
      <c r="X53" s="129"/>
      <c r="Z53" s="96" t="s">
        <v>173</v>
      </c>
      <c r="AA53" s="98"/>
      <c r="AB53" s="128"/>
      <c r="AC53" s="129"/>
      <c r="AE53" s="96" t="s">
        <v>174</v>
      </c>
      <c r="AF53" s="98"/>
      <c r="AG53" s="128"/>
      <c r="AH53" s="129"/>
      <c r="AJ53" s="96" t="s">
        <v>175</v>
      </c>
      <c r="AK53" s="98"/>
      <c r="AL53" s="128"/>
      <c r="AM53" s="129"/>
      <c r="AO53" s="96" t="s">
        <v>176</v>
      </c>
      <c r="AP53" s="98"/>
      <c r="AQ53" s="128"/>
      <c r="AR53" s="129"/>
      <c r="AT53" s="96" t="s">
        <v>177</v>
      </c>
      <c r="AU53" s="98"/>
      <c r="AV53" s="128"/>
      <c r="AW53" s="129"/>
      <c r="AX53" s="2"/>
    </row>
    <row r="54" spans="1:50" x14ac:dyDescent="0.25">
      <c r="A54" s="4"/>
      <c r="B54" s="5"/>
      <c r="C54" s="15"/>
      <c r="D54" s="7"/>
      <c r="E54" s="3"/>
      <c r="F54" s="4"/>
      <c r="G54" s="5"/>
      <c r="H54" s="15"/>
      <c r="I54" s="7"/>
      <c r="K54" s="4"/>
      <c r="L54" s="15"/>
      <c r="M54" s="6"/>
      <c r="N54" s="7"/>
      <c r="P54" s="4"/>
      <c r="Q54" s="5"/>
      <c r="R54" s="15"/>
      <c r="S54" s="7"/>
      <c r="U54" s="4"/>
      <c r="V54" s="15"/>
      <c r="W54" s="6"/>
      <c r="X54" s="15"/>
      <c r="Z54" s="4"/>
      <c r="AA54" s="15"/>
      <c r="AB54" s="6"/>
      <c r="AC54" s="7"/>
      <c r="AE54" s="4"/>
      <c r="AF54" s="15"/>
      <c r="AG54" s="6"/>
      <c r="AH54" s="7"/>
      <c r="AJ54" s="4"/>
      <c r="AK54" s="5"/>
      <c r="AL54" s="6"/>
      <c r="AM54" s="7"/>
      <c r="AO54" s="4"/>
      <c r="AP54" s="15"/>
      <c r="AQ54" s="6"/>
      <c r="AR54" s="7"/>
      <c r="AT54" s="4"/>
      <c r="AU54" s="5"/>
      <c r="AV54" s="6"/>
      <c r="AW54" s="7"/>
      <c r="AX54" s="2"/>
    </row>
    <row r="55" spans="1:50" x14ac:dyDescent="0.25">
      <c r="A55" s="9"/>
      <c r="B55" s="10"/>
      <c r="C55" s="15"/>
      <c r="D55" s="12"/>
      <c r="E55" s="3"/>
      <c r="F55" s="9"/>
      <c r="G55" s="10"/>
      <c r="H55" s="15"/>
      <c r="I55" s="12"/>
      <c r="K55" s="9"/>
      <c r="L55" s="15"/>
      <c r="M55" s="11"/>
      <c r="N55" s="12"/>
      <c r="P55" s="9"/>
      <c r="Q55" s="10"/>
      <c r="R55" s="11"/>
      <c r="S55" s="12"/>
      <c r="U55" s="15"/>
      <c r="V55" s="15"/>
      <c r="W55" s="11"/>
      <c r="X55" s="12"/>
      <c r="Z55" s="9"/>
      <c r="AA55" s="10"/>
      <c r="AB55" s="11"/>
      <c r="AC55" s="12"/>
      <c r="AE55" s="9"/>
      <c r="AF55" s="10"/>
      <c r="AG55" s="11"/>
      <c r="AH55" s="12"/>
      <c r="AJ55" s="9"/>
      <c r="AK55" s="10"/>
      <c r="AL55" s="11"/>
      <c r="AM55" s="15"/>
      <c r="AO55" s="9"/>
      <c r="AP55" s="10"/>
      <c r="AQ55" s="11"/>
      <c r="AR55" s="12"/>
      <c r="AT55" s="9"/>
      <c r="AU55" s="10"/>
      <c r="AV55" s="11"/>
      <c r="AW55" s="15"/>
      <c r="AX55" s="2"/>
    </row>
    <row r="56" spans="1:50" ht="6.6" customHeight="1" x14ac:dyDescent="0.25">
      <c r="AX56" s="2"/>
    </row>
    <row r="57" spans="1:50" ht="90" customHeight="1" x14ac:dyDescent="0.25">
      <c r="A57" s="14"/>
      <c r="B57" s="14"/>
      <c r="C57" s="14"/>
      <c r="D57" s="14"/>
      <c r="F57" s="14"/>
      <c r="G57" s="14"/>
      <c r="H57" s="14"/>
      <c r="I57" s="14"/>
      <c r="K57" s="14"/>
      <c r="L57" s="14"/>
      <c r="M57" s="14"/>
      <c r="N57" s="14"/>
      <c r="P57" s="14"/>
      <c r="Q57" s="14"/>
      <c r="R57" s="14"/>
      <c r="S57" s="14"/>
      <c r="U57" s="14"/>
      <c r="V57" s="14"/>
      <c r="W57" s="14"/>
      <c r="X57" s="14"/>
      <c r="Z57" s="14"/>
      <c r="AA57" s="14"/>
      <c r="AB57" s="14"/>
      <c r="AC57" s="14"/>
      <c r="AE57" s="14"/>
      <c r="AF57" s="14"/>
      <c r="AG57" s="14"/>
      <c r="AH57" s="14"/>
      <c r="AJ57" s="14"/>
      <c r="AK57" s="14"/>
      <c r="AL57" s="14"/>
      <c r="AM57" s="14"/>
      <c r="AO57" s="14"/>
      <c r="AP57" s="14"/>
      <c r="AQ57" s="14"/>
      <c r="AR57" s="14"/>
      <c r="AT57" s="14"/>
      <c r="AU57" s="14"/>
      <c r="AV57" s="14"/>
      <c r="AW57" s="14"/>
      <c r="AX57" s="2"/>
    </row>
    <row r="58" spans="1:50" x14ac:dyDescent="0.25">
      <c r="A58" s="96" t="s">
        <v>96</v>
      </c>
      <c r="B58" s="98"/>
      <c r="C58" s="128"/>
      <c r="D58" s="129"/>
      <c r="E58" s="3"/>
      <c r="F58" s="96" t="s">
        <v>97</v>
      </c>
      <c r="G58" s="98"/>
      <c r="H58" s="128"/>
      <c r="I58" s="129"/>
      <c r="K58" s="96" t="s">
        <v>98</v>
      </c>
      <c r="L58" s="98"/>
      <c r="M58" s="128"/>
      <c r="N58" s="129"/>
      <c r="P58" s="96" t="s">
        <v>99</v>
      </c>
      <c r="Q58" s="98"/>
      <c r="R58" s="128"/>
      <c r="S58" s="129"/>
      <c r="U58" s="96" t="s">
        <v>100</v>
      </c>
      <c r="V58" s="98"/>
      <c r="W58" s="128"/>
      <c r="X58" s="129"/>
      <c r="Z58" s="96" t="s">
        <v>101</v>
      </c>
      <c r="AA58" s="98"/>
      <c r="AB58" s="128"/>
      <c r="AC58" s="129"/>
      <c r="AE58" s="96" t="s">
        <v>102</v>
      </c>
      <c r="AF58" s="98"/>
      <c r="AG58" s="128"/>
      <c r="AH58" s="129"/>
      <c r="AJ58" s="96" t="s">
        <v>103</v>
      </c>
      <c r="AK58" s="98"/>
      <c r="AL58" s="128"/>
      <c r="AM58" s="129"/>
      <c r="AO58" s="96" t="s">
        <v>104</v>
      </c>
      <c r="AP58" s="98"/>
      <c r="AQ58" s="128"/>
      <c r="AR58" s="129"/>
      <c r="AT58" s="96" t="s">
        <v>188</v>
      </c>
      <c r="AU58" s="98"/>
      <c r="AV58" s="128"/>
      <c r="AW58" s="129"/>
      <c r="AX58" s="2"/>
    </row>
    <row r="59" spans="1:50" x14ac:dyDescent="0.25">
      <c r="A59" s="4"/>
      <c r="B59" s="5"/>
      <c r="C59" s="15"/>
      <c r="D59" s="15"/>
      <c r="E59" s="3"/>
      <c r="F59" s="4"/>
      <c r="G59" s="5"/>
      <c r="H59" s="6"/>
      <c r="I59" s="7"/>
      <c r="K59" s="4"/>
      <c r="L59" s="5"/>
      <c r="M59" s="6"/>
      <c r="N59" s="7"/>
      <c r="P59" s="4"/>
      <c r="Q59" s="15"/>
      <c r="R59" s="15"/>
      <c r="S59" s="7"/>
      <c r="U59" s="4"/>
      <c r="V59" s="5"/>
      <c r="W59" s="6"/>
      <c r="X59" s="15"/>
      <c r="Z59" s="4"/>
      <c r="AA59" s="5"/>
      <c r="AB59" s="6"/>
      <c r="AC59" s="7"/>
      <c r="AE59" s="4"/>
      <c r="AF59" s="5"/>
      <c r="AG59" s="15"/>
      <c r="AH59" s="7"/>
      <c r="AJ59" s="4"/>
      <c r="AK59" s="5"/>
      <c r="AL59" s="15"/>
      <c r="AM59" s="7"/>
      <c r="AO59" s="15"/>
      <c r="AP59" s="15"/>
      <c r="AQ59" s="15"/>
      <c r="AR59" s="7"/>
      <c r="AT59" s="4"/>
      <c r="AU59" s="15"/>
      <c r="AV59" s="15"/>
      <c r="AW59" s="7"/>
      <c r="AX59" s="2"/>
    </row>
    <row r="60" spans="1:50" x14ac:dyDescent="0.25">
      <c r="A60" s="9"/>
      <c r="B60" s="10"/>
      <c r="C60" s="11"/>
      <c r="D60" s="12"/>
      <c r="E60" s="3"/>
      <c r="F60" s="9"/>
      <c r="G60" s="10"/>
      <c r="H60" s="11"/>
      <c r="I60" s="15"/>
      <c r="K60" s="9"/>
      <c r="L60" s="10"/>
      <c r="M60" s="11"/>
      <c r="N60" s="15"/>
      <c r="P60" s="15"/>
      <c r="Q60" s="10"/>
      <c r="R60" s="11"/>
      <c r="S60" s="12"/>
      <c r="U60" s="15"/>
      <c r="V60" s="10"/>
      <c r="W60" s="15"/>
      <c r="X60" s="15"/>
      <c r="Z60" s="9"/>
      <c r="AA60" s="10"/>
      <c r="AB60" s="11"/>
      <c r="AC60" s="15"/>
      <c r="AE60" s="9"/>
      <c r="AF60" s="15"/>
      <c r="AG60" s="11"/>
      <c r="AH60" s="12"/>
      <c r="AJ60" s="9"/>
      <c r="AK60" s="15"/>
      <c r="AL60" s="11"/>
      <c r="AM60" s="12"/>
      <c r="AO60" s="9"/>
      <c r="AP60" s="10"/>
      <c r="AQ60" s="15"/>
      <c r="AR60" s="12"/>
      <c r="AT60" s="9"/>
      <c r="AU60" s="15"/>
      <c r="AV60" s="15"/>
      <c r="AW60" s="12"/>
      <c r="AX60" s="2"/>
    </row>
    <row r="61" spans="1:50" ht="6.6" customHeight="1" x14ac:dyDescent="0.25">
      <c r="AX61" s="2"/>
    </row>
    <row r="62" spans="1:50" ht="90" customHeight="1" x14ac:dyDescent="0.25">
      <c r="A62" s="14"/>
      <c r="B62" s="14"/>
      <c r="C62" s="14"/>
      <c r="D62" s="14"/>
      <c r="F62" s="14"/>
      <c r="G62" s="14"/>
      <c r="H62" s="14"/>
      <c r="I62" s="14"/>
      <c r="K62" s="14"/>
      <c r="L62" s="14"/>
      <c r="M62" s="14"/>
      <c r="N62" s="14"/>
      <c r="P62" s="14"/>
      <c r="Q62" s="14"/>
      <c r="R62" s="14"/>
      <c r="S62" s="14"/>
      <c r="U62" s="14"/>
      <c r="V62" s="14"/>
      <c r="W62" s="14"/>
      <c r="X62" s="14"/>
      <c r="Z62" s="14"/>
      <c r="AA62" s="14"/>
      <c r="AB62" s="14"/>
      <c r="AC62" s="14"/>
      <c r="AE62" s="14"/>
      <c r="AF62" s="14"/>
      <c r="AG62" s="14"/>
      <c r="AH62" s="14"/>
      <c r="AJ62" s="14"/>
      <c r="AK62" s="14"/>
      <c r="AL62" s="14"/>
      <c r="AM62" s="14"/>
      <c r="AO62" s="14"/>
      <c r="AP62" s="14"/>
      <c r="AQ62" s="14"/>
      <c r="AR62" s="14"/>
      <c r="AT62" s="14"/>
      <c r="AU62" s="14"/>
      <c r="AV62" s="14"/>
      <c r="AW62" s="14"/>
      <c r="AX62" s="2"/>
    </row>
    <row r="63" spans="1:50" x14ac:dyDescent="0.25">
      <c r="A63" s="96" t="s">
        <v>178</v>
      </c>
      <c r="B63" s="98"/>
      <c r="C63" s="128"/>
      <c r="D63" s="129"/>
      <c r="E63" s="3"/>
      <c r="F63" s="96" t="s">
        <v>179</v>
      </c>
      <c r="G63" s="98"/>
      <c r="H63" s="128"/>
      <c r="I63" s="129"/>
      <c r="K63" s="96" t="s">
        <v>180</v>
      </c>
      <c r="L63" s="98"/>
      <c r="M63" s="128"/>
      <c r="N63" s="129"/>
      <c r="P63" s="96" t="s">
        <v>181</v>
      </c>
      <c r="Q63" s="98"/>
      <c r="R63" s="128"/>
      <c r="S63" s="129"/>
      <c r="U63" s="96" t="s">
        <v>182</v>
      </c>
      <c r="V63" s="98"/>
      <c r="W63" s="128"/>
      <c r="X63" s="129"/>
      <c r="Z63" s="96" t="s">
        <v>183</v>
      </c>
      <c r="AA63" s="98"/>
      <c r="AB63" s="128"/>
      <c r="AC63" s="129"/>
      <c r="AE63" s="96" t="s">
        <v>184</v>
      </c>
      <c r="AF63" s="98"/>
      <c r="AG63" s="128"/>
      <c r="AH63" s="129"/>
      <c r="AJ63" s="96" t="s">
        <v>185</v>
      </c>
      <c r="AK63" s="98"/>
      <c r="AL63" s="128"/>
      <c r="AM63" s="129"/>
      <c r="AO63" s="96" t="s">
        <v>186</v>
      </c>
      <c r="AP63" s="98"/>
      <c r="AQ63" s="128"/>
      <c r="AR63" s="129"/>
      <c r="AT63" s="96" t="s">
        <v>187</v>
      </c>
      <c r="AU63" s="98"/>
      <c r="AV63" s="128"/>
      <c r="AW63" s="129"/>
      <c r="AX63" s="2"/>
    </row>
    <row r="64" spans="1:50" x14ac:dyDescent="0.25">
      <c r="A64" s="15"/>
      <c r="B64" s="15"/>
      <c r="C64" s="15"/>
      <c r="D64" s="7"/>
      <c r="E64" s="3"/>
      <c r="F64" s="4"/>
      <c r="G64" s="15"/>
      <c r="H64" s="6"/>
      <c r="I64" s="7"/>
      <c r="K64" s="4"/>
      <c r="L64" s="5"/>
      <c r="M64" s="6"/>
      <c r="N64" s="7"/>
      <c r="P64" s="4"/>
      <c r="Q64" s="5"/>
      <c r="R64" s="15"/>
      <c r="S64" s="7"/>
      <c r="U64" s="4"/>
      <c r="V64" s="5"/>
      <c r="W64" s="15"/>
      <c r="X64" s="7"/>
      <c r="Z64" s="4"/>
      <c r="AA64" s="5"/>
      <c r="AB64" s="15"/>
      <c r="AC64" s="7"/>
      <c r="AE64" s="15"/>
      <c r="AF64" s="15"/>
      <c r="AG64" s="15"/>
      <c r="AH64" s="7"/>
      <c r="AJ64" s="4"/>
      <c r="AK64" s="15"/>
      <c r="AL64" s="15"/>
      <c r="AM64" s="7"/>
      <c r="AO64" s="4"/>
      <c r="AP64" s="15"/>
      <c r="AQ64" s="15"/>
      <c r="AR64" s="7"/>
      <c r="AT64" s="4"/>
      <c r="AU64" s="5"/>
      <c r="AV64" s="15"/>
      <c r="AW64" s="15"/>
      <c r="AX64" s="2"/>
    </row>
    <row r="65" spans="1:50" x14ac:dyDescent="0.25">
      <c r="A65" s="9"/>
      <c r="B65" s="10"/>
      <c r="C65" s="15"/>
      <c r="D65" s="12"/>
      <c r="E65" s="3"/>
      <c r="F65" s="15"/>
      <c r="G65" s="10"/>
      <c r="H65" s="15"/>
      <c r="I65" s="15"/>
      <c r="K65" s="9"/>
      <c r="L65" s="15"/>
      <c r="M65" s="15"/>
      <c r="N65" s="12"/>
      <c r="P65" s="9"/>
      <c r="Q65" s="15"/>
      <c r="R65" s="11"/>
      <c r="S65" s="12"/>
      <c r="U65" s="9"/>
      <c r="V65" s="10"/>
      <c r="W65" s="11"/>
      <c r="X65" s="12"/>
      <c r="Z65" s="9"/>
      <c r="AA65" s="15"/>
      <c r="AB65" s="11"/>
      <c r="AC65" s="12"/>
      <c r="AE65" s="9"/>
      <c r="AF65" s="10"/>
      <c r="AG65" s="15"/>
      <c r="AH65" s="12"/>
      <c r="AJ65" s="9"/>
      <c r="AK65" s="15"/>
      <c r="AL65" s="15"/>
      <c r="AM65" s="12"/>
      <c r="AO65" s="9"/>
      <c r="AP65" s="15"/>
      <c r="AQ65" s="15"/>
      <c r="AR65" s="12"/>
      <c r="AT65" s="9"/>
      <c r="AU65" s="15"/>
      <c r="AV65" s="15"/>
      <c r="AW65" s="12"/>
      <c r="AX65" s="2"/>
    </row>
    <row r="66" spans="1:50" ht="6.6" customHeight="1" x14ac:dyDescent="0.25">
      <c r="AX66" s="2"/>
    </row>
    <row r="67" spans="1:50" ht="90" customHeight="1" x14ac:dyDescent="0.25">
      <c r="A67" s="14"/>
      <c r="B67" s="14"/>
      <c r="C67" s="14"/>
      <c r="D67" s="14"/>
      <c r="F67" s="14"/>
      <c r="G67" s="14"/>
      <c r="H67" s="14"/>
      <c r="I67" s="14"/>
      <c r="K67" s="14"/>
      <c r="L67" s="14"/>
      <c r="M67" s="14"/>
      <c r="N67" s="14"/>
      <c r="P67" s="14"/>
      <c r="Q67" s="14"/>
      <c r="R67" s="14"/>
      <c r="S67" s="14"/>
      <c r="U67" s="14"/>
      <c r="V67" s="14"/>
      <c r="W67" s="14"/>
      <c r="X67" s="14"/>
      <c r="Z67" s="14"/>
      <c r="AA67" s="14"/>
      <c r="AB67" s="14"/>
      <c r="AC67" s="14"/>
      <c r="AE67" s="14"/>
      <c r="AF67" s="14"/>
      <c r="AG67" s="14"/>
      <c r="AH67" s="14"/>
      <c r="AJ67" s="14"/>
      <c r="AK67" s="14"/>
      <c r="AL67" s="14"/>
      <c r="AM67" s="14"/>
      <c r="AO67" s="14"/>
      <c r="AP67" s="14"/>
      <c r="AQ67" s="14"/>
      <c r="AR67" s="14"/>
      <c r="AT67" s="14"/>
      <c r="AU67" s="14"/>
      <c r="AV67" s="14"/>
      <c r="AW67" s="14"/>
      <c r="AX67" s="2"/>
    </row>
    <row r="68" spans="1:50" x14ac:dyDescent="0.25">
      <c r="A68" s="96" t="s">
        <v>105</v>
      </c>
      <c r="B68" s="98"/>
      <c r="C68" s="128"/>
      <c r="D68" s="129"/>
      <c r="E68" s="3"/>
      <c r="F68" s="96" t="s">
        <v>106</v>
      </c>
      <c r="G68" s="98"/>
      <c r="H68" s="128"/>
      <c r="I68" s="129"/>
      <c r="K68" s="96" t="s">
        <v>107</v>
      </c>
      <c r="L68" s="98"/>
      <c r="M68" s="128"/>
      <c r="N68" s="129"/>
      <c r="P68" s="96" t="s">
        <v>108</v>
      </c>
      <c r="Q68" s="98"/>
      <c r="R68" s="128"/>
      <c r="S68" s="129"/>
      <c r="U68" s="96" t="s">
        <v>109</v>
      </c>
      <c r="V68" s="98"/>
      <c r="W68" s="128"/>
      <c r="X68" s="129"/>
      <c r="Z68" s="96" t="s">
        <v>110</v>
      </c>
      <c r="AA68" s="98"/>
      <c r="AB68" s="128"/>
      <c r="AC68" s="129"/>
      <c r="AE68" s="96" t="s">
        <v>111</v>
      </c>
      <c r="AF68" s="98"/>
      <c r="AG68" s="128"/>
      <c r="AH68" s="129"/>
      <c r="AJ68" s="96" t="s">
        <v>112</v>
      </c>
      <c r="AK68" s="98"/>
      <c r="AL68" s="128"/>
      <c r="AM68" s="129"/>
      <c r="AO68" s="96" t="s">
        <v>113</v>
      </c>
      <c r="AP68" s="98"/>
      <c r="AQ68" s="128"/>
      <c r="AR68" s="129"/>
      <c r="AT68" s="96" t="s">
        <v>199</v>
      </c>
      <c r="AU68" s="98"/>
      <c r="AV68" s="128"/>
      <c r="AW68" s="129"/>
      <c r="AX68" s="2"/>
    </row>
    <row r="69" spans="1:50" x14ac:dyDescent="0.25">
      <c r="A69" s="4"/>
      <c r="B69" s="5"/>
      <c r="C69" s="15"/>
      <c r="D69" s="7"/>
      <c r="E69" s="3"/>
      <c r="F69" s="15"/>
      <c r="G69" s="15"/>
      <c r="H69" s="6"/>
      <c r="I69" s="7"/>
      <c r="K69" s="4"/>
      <c r="L69" s="5"/>
      <c r="M69" s="15"/>
      <c r="N69" s="7"/>
      <c r="P69" s="4"/>
      <c r="Q69" s="5"/>
      <c r="R69" s="15"/>
      <c r="S69" s="7"/>
      <c r="U69" s="4"/>
      <c r="V69" s="5"/>
      <c r="W69" s="15"/>
      <c r="X69" s="7"/>
      <c r="Z69" s="4"/>
      <c r="AA69" s="5"/>
      <c r="AB69" s="15"/>
      <c r="AC69" s="7"/>
      <c r="AE69" s="15"/>
      <c r="AF69" s="15"/>
      <c r="AG69" s="15"/>
      <c r="AH69" s="7"/>
      <c r="AJ69" s="4"/>
      <c r="AK69" s="5"/>
      <c r="AL69" s="6"/>
      <c r="AM69" s="7"/>
      <c r="AO69" s="4"/>
      <c r="AP69" s="5"/>
      <c r="AQ69" s="15"/>
      <c r="AR69" s="7"/>
      <c r="AT69" s="4"/>
      <c r="AU69" s="5"/>
      <c r="AV69" s="15"/>
      <c r="AW69" s="7"/>
      <c r="AX69" s="2"/>
    </row>
    <row r="70" spans="1:50" x14ac:dyDescent="0.25">
      <c r="A70" s="9"/>
      <c r="B70" s="10"/>
      <c r="C70" s="11"/>
      <c r="D70" s="12"/>
      <c r="E70" s="3"/>
      <c r="F70" s="9"/>
      <c r="G70" s="10"/>
      <c r="H70" s="11"/>
      <c r="I70" s="12"/>
      <c r="K70" s="9"/>
      <c r="L70" s="10"/>
      <c r="M70" s="11"/>
      <c r="N70" s="12"/>
      <c r="P70" s="9"/>
      <c r="Q70" s="10"/>
      <c r="R70" s="11"/>
      <c r="S70" s="12"/>
      <c r="U70" s="9"/>
      <c r="V70" s="10"/>
      <c r="W70" s="11"/>
      <c r="X70" s="12"/>
      <c r="Z70" s="9"/>
      <c r="AA70" s="10"/>
      <c r="AB70" s="11"/>
      <c r="AC70" s="12"/>
      <c r="AE70" s="9"/>
      <c r="AF70" s="10"/>
      <c r="AG70" s="15"/>
      <c r="AH70" s="12"/>
      <c r="AJ70" s="9"/>
      <c r="AK70" s="10"/>
      <c r="AL70" s="15"/>
      <c r="AM70" s="12"/>
      <c r="AO70" s="9"/>
      <c r="AP70" s="10"/>
      <c r="AQ70" s="11"/>
      <c r="AR70" s="12"/>
      <c r="AT70" s="9"/>
      <c r="AU70" s="10"/>
      <c r="AV70" s="11"/>
      <c r="AW70" s="12"/>
      <c r="AX70" s="2"/>
    </row>
    <row r="71" spans="1:50" ht="6.6" customHeight="1" x14ac:dyDescent="0.25">
      <c r="AX71" s="2"/>
    </row>
    <row r="72" spans="1:50" ht="90" customHeight="1" x14ac:dyDescent="0.25">
      <c r="A72" s="14"/>
      <c r="B72" s="14"/>
      <c r="C72" s="14"/>
      <c r="D72" s="14"/>
      <c r="F72" s="14"/>
      <c r="G72" s="14"/>
      <c r="H72" s="14"/>
      <c r="I72" s="14"/>
      <c r="K72" s="14"/>
      <c r="L72" s="14"/>
      <c r="M72" s="14"/>
      <c r="N72" s="14"/>
      <c r="P72" s="14"/>
      <c r="Q72" s="14"/>
      <c r="R72" s="14"/>
      <c r="S72" s="14"/>
      <c r="U72" s="14"/>
      <c r="V72" s="14"/>
      <c r="W72" s="14"/>
      <c r="X72" s="14"/>
      <c r="Z72" s="14"/>
      <c r="AA72" s="14"/>
      <c r="AB72" s="14"/>
      <c r="AC72" s="14"/>
      <c r="AE72" s="14"/>
      <c r="AF72" s="14"/>
      <c r="AG72" s="14"/>
      <c r="AH72" s="14"/>
      <c r="AJ72" s="14"/>
      <c r="AK72" s="14"/>
      <c r="AL72" s="14"/>
      <c r="AM72" s="14"/>
      <c r="AO72" s="14"/>
      <c r="AP72" s="14"/>
      <c r="AQ72" s="14"/>
      <c r="AR72" s="14"/>
      <c r="AT72" s="14"/>
      <c r="AU72" s="14"/>
      <c r="AV72" s="14"/>
      <c r="AW72" s="14"/>
      <c r="AX72" s="2"/>
    </row>
    <row r="73" spans="1:50" x14ac:dyDescent="0.25">
      <c r="A73" s="96" t="s">
        <v>114</v>
      </c>
      <c r="B73" s="98"/>
      <c r="C73" s="128"/>
      <c r="D73" s="129"/>
      <c r="E73" s="3"/>
      <c r="F73" s="96" t="s">
        <v>115</v>
      </c>
      <c r="G73" s="98"/>
      <c r="H73" s="128"/>
      <c r="I73" s="129"/>
      <c r="K73" s="96" t="s">
        <v>116</v>
      </c>
      <c r="L73" s="98"/>
      <c r="M73" s="128"/>
      <c r="N73" s="129"/>
      <c r="P73" s="96" t="s">
        <v>117</v>
      </c>
      <c r="Q73" s="98"/>
      <c r="R73" s="128"/>
      <c r="S73" s="129"/>
      <c r="U73" s="96" t="s">
        <v>118</v>
      </c>
      <c r="V73" s="98"/>
      <c r="W73" s="128"/>
      <c r="X73" s="129"/>
      <c r="Z73" s="96" t="s">
        <v>119</v>
      </c>
      <c r="AA73" s="98"/>
      <c r="AB73" s="128"/>
      <c r="AC73" s="129"/>
      <c r="AE73" s="96" t="s">
        <v>120</v>
      </c>
      <c r="AF73" s="98"/>
      <c r="AG73" s="128"/>
      <c r="AH73" s="129"/>
      <c r="AJ73" s="96" t="s">
        <v>121</v>
      </c>
      <c r="AK73" s="98"/>
      <c r="AL73" s="128"/>
      <c r="AM73" s="129"/>
      <c r="AO73" s="96" t="s">
        <v>122</v>
      </c>
      <c r="AP73" s="98"/>
      <c r="AQ73" s="128"/>
      <c r="AR73" s="129"/>
      <c r="AT73" s="96" t="s">
        <v>200</v>
      </c>
      <c r="AU73" s="98"/>
      <c r="AV73" s="128"/>
      <c r="AW73" s="129"/>
      <c r="AX73" s="2"/>
    </row>
    <row r="74" spans="1:50" x14ac:dyDescent="0.25">
      <c r="A74" s="4"/>
      <c r="B74" s="5"/>
      <c r="C74" s="15"/>
      <c r="D74" s="7"/>
      <c r="E74" s="3"/>
      <c r="F74" s="15"/>
      <c r="G74" s="15"/>
      <c r="H74" s="15"/>
      <c r="I74" s="7"/>
      <c r="K74" s="4"/>
      <c r="L74" s="5"/>
      <c r="M74" s="15"/>
      <c r="N74" s="7"/>
      <c r="P74" s="15"/>
      <c r="Q74" s="15"/>
      <c r="R74" s="6"/>
      <c r="S74" s="7"/>
      <c r="U74" s="4"/>
      <c r="V74" s="5"/>
      <c r="W74" s="15"/>
      <c r="X74" s="7"/>
      <c r="Z74" s="4"/>
      <c r="AA74" s="5"/>
      <c r="AB74" s="15"/>
      <c r="AC74" s="15"/>
      <c r="AE74" s="4"/>
      <c r="AF74" s="5"/>
      <c r="AG74" s="15"/>
      <c r="AH74" s="15"/>
      <c r="AJ74" s="15"/>
      <c r="AK74" s="15"/>
      <c r="AL74" s="6"/>
      <c r="AM74" s="15"/>
      <c r="AO74" s="4"/>
      <c r="AP74" s="5"/>
      <c r="AQ74" s="6"/>
      <c r="AR74" s="7"/>
      <c r="AT74" s="15"/>
      <c r="AU74" s="15"/>
      <c r="AV74" s="6"/>
      <c r="AW74" s="15"/>
      <c r="AX74" s="2"/>
    </row>
    <row r="75" spans="1:50" x14ac:dyDescent="0.25">
      <c r="A75" s="9"/>
      <c r="B75" s="15"/>
      <c r="C75" s="11"/>
      <c r="D75" s="12"/>
      <c r="E75" s="3"/>
      <c r="F75" s="9"/>
      <c r="G75" s="10"/>
      <c r="H75" s="15"/>
      <c r="I75" s="12"/>
      <c r="K75" s="9"/>
      <c r="L75" s="10"/>
      <c r="M75" s="11"/>
      <c r="N75" s="12"/>
      <c r="P75" s="9"/>
      <c r="Q75" s="10"/>
      <c r="R75" s="11"/>
      <c r="S75" s="12"/>
      <c r="U75" s="9"/>
      <c r="V75" s="10"/>
      <c r="W75" s="11"/>
      <c r="X75" s="12"/>
      <c r="Z75" s="15"/>
      <c r="AA75" s="10"/>
      <c r="AB75" s="11"/>
      <c r="AC75" s="15"/>
      <c r="AE75" s="15"/>
      <c r="AF75" s="10"/>
      <c r="AG75" s="11"/>
      <c r="AH75" s="15"/>
      <c r="AJ75" s="15"/>
      <c r="AK75" s="10"/>
      <c r="AL75" s="11"/>
      <c r="AM75" s="12"/>
      <c r="AO75" s="9"/>
      <c r="AP75" s="10"/>
      <c r="AQ75" s="15"/>
      <c r="AR75" s="12"/>
      <c r="AT75" s="15"/>
      <c r="AU75" s="10"/>
      <c r="AV75" s="11"/>
      <c r="AW75" s="12"/>
      <c r="AX75" s="2"/>
    </row>
    <row r="76" spans="1:50" ht="6.6" customHeight="1" x14ac:dyDescent="0.25">
      <c r="AX76" s="2"/>
    </row>
    <row r="77" spans="1:50" ht="90" customHeight="1" x14ac:dyDescent="0.25">
      <c r="A77" s="14"/>
      <c r="B77" s="14"/>
      <c r="C77" s="14"/>
      <c r="D77" s="14"/>
      <c r="F77" s="14"/>
      <c r="G77" s="14"/>
      <c r="H77" s="14"/>
      <c r="I77" s="14"/>
      <c r="K77" s="14"/>
      <c r="L77" s="14"/>
      <c r="M77" s="14"/>
      <c r="N77" s="14"/>
      <c r="P77" s="14"/>
      <c r="Q77" s="14"/>
      <c r="R77" s="14"/>
      <c r="S77" s="14"/>
      <c r="U77" s="14"/>
      <c r="V77" s="14"/>
      <c r="W77" s="14"/>
      <c r="X77" s="14"/>
      <c r="Z77" s="14"/>
      <c r="AA77" s="14"/>
      <c r="AB77" s="14"/>
      <c r="AC77" s="14"/>
      <c r="AE77" s="14"/>
      <c r="AF77" s="14"/>
      <c r="AG77" s="14"/>
      <c r="AH77" s="14"/>
      <c r="AJ77" s="14"/>
      <c r="AK77" s="14"/>
      <c r="AL77" s="14"/>
      <c r="AM77" s="14"/>
      <c r="AO77" s="14"/>
      <c r="AP77" s="14"/>
      <c r="AQ77" s="14"/>
      <c r="AR77" s="14"/>
      <c r="AT77" s="14"/>
      <c r="AU77" s="14"/>
      <c r="AV77" s="14"/>
      <c r="AW77" s="14"/>
      <c r="AX77" s="2"/>
    </row>
    <row r="78" spans="1:50" x14ac:dyDescent="0.25">
      <c r="A78" s="96" t="s">
        <v>123</v>
      </c>
      <c r="B78" s="98"/>
      <c r="C78" s="128"/>
      <c r="D78" s="129"/>
      <c r="E78" s="3"/>
      <c r="F78" s="96" t="s">
        <v>124</v>
      </c>
      <c r="G78" s="98"/>
      <c r="H78" s="128"/>
      <c r="I78" s="129"/>
      <c r="K78" s="96" t="s">
        <v>125</v>
      </c>
      <c r="L78" s="98"/>
      <c r="M78" s="128"/>
      <c r="N78" s="129"/>
      <c r="P78" s="96" t="s">
        <v>126</v>
      </c>
      <c r="Q78" s="98"/>
      <c r="R78" s="128"/>
      <c r="S78" s="129"/>
      <c r="U78" s="96" t="s">
        <v>127</v>
      </c>
      <c r="V78" s="98"/>
      <c r="W78" s="128"/>
      <c r="X78" s="129"/>
      <c r="Z78" s="96" t="s">
        <v>128</v>
      </c>
      <c r="AA78" s="98"/>
      <c r="AB78" s="128"/>
      <c r="AC78" s="129"/>
      <c r="AE78" s="96" t="s">
        <v>129</v>
      </c>
      <c r="AF78" s="98"/>
      <c r="AG78" s="128"/>
      <c r="AH78" s="129"/>
      <c r="AJ78" s="96" t="s">
        <v>130</v>
      </c>
      <c r="AK78" s="98"/>
      <c r="AL78" s="128"/>
      <c r="AM78" s="129"/>
      <c r="AO78" s="96" t="s">
        <v>131</v>
      </c>
      <c r="AP78" s="98"/>
      <c r="AQ78" s="128"/>
      <c r="AR78" s="129"/>
      <c r="AT78" s="96" t="s">
        <v>201</v>
      </c>
      <c r="AU78" s="98"/>
      <c r="AV78" s="128"/>
      <c r="AW78" s="129"/>
      <c r="AX78" s="2"/>
    </row>
    <row r="79" spans="1:50" x14ac:dyDescent="0.25">
      <c r="A79" s="4"/>
      <c r="B79" s="5"/>
      <c r="C79" s="6"/>
      <c r="D79" s="7"/>
      <c r="E79" s="3"/>
      <c r="F79" s="4"/>
      <c r="G79" s="5"/>
      <c r="H79" s="6"/>
      <c r="I79" s="7"/>
      <c r="K79" s="4"/>
      <c r="L79" s="5"/>
      <c r="M79" s="6"/>
      <c r="N79" s="7"/>
      <c r="P79" s="4"/>
      <c r="Q79" s="5"/>
      <c r="R79" s="6"/>
      <c r="S79" s="7"/>
      <c r="U79" s="4"/>
      <c r="V79" s="5"/>
      <c r="W79" s="6"/>
      <c r="X79" s="7"/>
      <c r="Z79" s="4"/>
      <c r="AA79" s="5"/>
      <c r="AB79" s="6"/>
      <c r="AC79" s="7"/>
      <c r="AE79" s="4"/>
      <c r="AF79" s="5"/>
      <c r="AG79" s="15"/>
      <c r="AH79" s="7"/>
      <c r="AJ79" s="15"/>
      <c r="AK79" s="5"/>
      <c r="AL79" s="6"/>
      <c r="AM79" s="7"/>
      <c r="AO79" s="4"/>
      <c r="AP79" s="5"/>
      <c r="AQ79" s="15"/>
      <c r="AR79" s="15"/>
      <c r="AT79" s="15"/>
      <c r="AU79" s="5"/>
      <c r="AV79" s="6"/>
      <c r="AW79" s="7"/>
      <c r="AX79" s="2"/>
    </row>
    <row r="80" spans="1:50" x14ac:dyDescent="0.25">
      <c r="A80" s="9"/>
      <c r="B80" s="10"/>
      <c r="C80" s="15"/>
      <c r="D80" s="12"/>
      <c r="E80" s="3"/>
      <c r="F80" s="9"/>
      <c r="G80" s="10"/>
      <c r="H80" s="15"/>
      <c r="I80" s="12"/>
      <c r="K80" s="9"/>
      <c r="L80" s="10"/>
      <c r="M80" s="15"/>
      <c r="N80" s="12"/>
      <c r="P80" s="9"/>
      <c r="Q80" s="10"/>
      <c r="R80" s="15"/>
      <c r="S80" s="12"/>
      <c r="U80" s="9"/>
      <c r="V80" s="10"/>
      <c r="W80" s="15"/>
      <c r="X80" s="12"/>
      <c r="Z80" s="9"/>
      <c r="AA80" s="15"/>
      <c r="AB80" s="15"/>
      <c r="AC80" s="12"/>
      <c r="AE80" s="9"/>
      <c r="AF80" s="10"/>
      <c r="AG80" s="11"/>
      <c r="AH80" s="12"/>
      <c r="AJ80" s="9"/>
      <c r="AK80" s="15"/>
      <c r="AL80" s="15"/>
      <c r="AM80" s="15"/>
      <c r="AO80" s="15"/>
      <c r="AP80" s="10"/>
      <c r="AQ80" s="11"/>
      <c r="AR80" s="15"/>
      <c r="AT80" s="9"/>
      <c r="AU80" s="15"/>
      <c r="AV80" s="15"/>
      <c r="AW80" s="15"/>
      <c r="AX80" s="2"/>
    </row>
    <row r="81" spans="1:50" ht="6.6" customHeight="1" x14ac:dyDescent="0.25">
      <c r="AX81" s="2"/>
    </row>
    <row r="82" spans="1:50" ht="90" customHeight="1" x14ac:dyDescent="0.25">
      <c r="A82" s="14"/>
      <c r="B82" s="14"/>
      <c r="C82" s="14"/>
      <c r="D82" s="14"/>
      <c r="F82" s="14"/>
      <c r="G82" s="14"/>
      <c r="H82" s="14"/>
      <c r="I82" s="14"/>
      <c r="K82" s="14"/>
      <c r="L82" s="14"/>
      <c r="M82" s="14"/>
      <c r="N82" s="14"/>
      <c r="P82" s="14"/>
      <c r="Q82" s="14"/>
      <c r="R82" s="14"/>
      <c r="S82" s="14"/>
      <c r="U82" s="14"/>
      <c r="V82" s="14"/>
      <c r="W82" s="14"/>
      <c r="X82" s="14"/>
      <c r="Z82" s="14"/>
      <c r="AA82" s="14"/>
      <c r="AB82" s="14"/>
      <c r="AC82" s="14"/>
      <c r="AE82" s="14"/>
      <c r="AF82" s="14"/>
      <c r="AG82" s="14"/>
      <c r="AH82" s="14"/>
      <c r="AJ82" s="14"/>
      <c r="AK82" s="14"/>
      <c r="AL82" s="14"/>
      <c r="AM82" s="14"/>
      <c r="AO82" s="14"/>
      <c r="AP82" s="14"/>
      <c r="AQ82" s="14"/>
      <c r="AR82" s="14"/>
      <c r="AT82" s="14"/>
      <c r="AU82" s="14"/>
      <c r="AV82" s="14"/>
      <c r="AW82" s="14"/>
      <c r="AX82" s="2"/>
    </row>
    <row r="83" spans="1:50" x14ac:dyDescent="0.25">
      <c r="A83" s="96" t="s">
        <v>132</v>
      </c>
      <c r="B83" s="98"/>
      <c r="C83" s="128"/>
      <c r="D83" s="129"/>
      <c r="E83" s="3"/>
      <c r="F83" s="96" t="s">
        <v>133</v>
      </c>
      <c r="G83" s="98"/>
      <c r="H83" s="128"/>
      <c r="I83" s="129"/>
      <c r="K83" s="96" t="s">
        <v>134</v>
      </c>
      <c r="L83" s="98"/>
      <c r="M83" s="128"/>
      <c r="N83" s="129"/>
      <c r="P83" s="96" t="s">
        <v>135</v>
      </c>
      <c r="Q83" s="98"/>
      <c r="R83" s="128"/>
      <c r="S83" s="129"/>
      <c r="U83" s="96" t="s">
        <v>136</v>
      </c>
      <c r="V83" s="98"/>
      <c r="W83" s="128"/>
      <c r="X83" s="129"/>
      <c r="Z83" s="96" t="s">
        <v>137</v>
      </c>
      <c r="AA83" s="98"/>
      <c r="AB83" s="128"/>
      <c r="AC83" s="129"/>
      <c r="AE83" s="96" t="s">
        <v>138</v>
      </c>
      <c r="AF83" s="98"/>
      <c r="AG83" s="128"/>
      <c r="AH83" s="129"/>
      <c r="AJ83" s="96" t="s">
        <v>139</v>
      </c>
      <c r="AK83" s="98"/>
      <c r="AL83" s="128"/>
      <c r="AM83" s="129"/>
      <c r="AO83" s="96" t="s">
        <v>140</v>
      </c>
      <c r="AP83" s="98"/>
      <c r="AQ83" s="128"/>
      <c r="AR83" s="129"/>
      <c r="AT83" s="96" t="s">
        <v>202</v>
      </c>
      <c r="AU83" s="98"/>
      <c r="AV83" s="128"/>
      <c r="AW83" s="129"/>
      <c r="AX83" s="2"/>
    </row>
    <row r="84" spans="1:50" x14ac:dyDescent="0.25">
      <c r="A84" s="4"/>
      <c r="B84" s="15"/>
      <c r="C84" s="6"/>
      <c r="D84" s="7"/>
      <c r="E84" s="3"/>
      <c r="F84" s="15"/>
      <c r="G84" s="5"/>
      <c r="H84" s="6"/>
      <c r="I84" s="7"/>
      <c r="K84" s="4"/>
      <c r="L84" s="5"/>
      <c r="M84" s="6"/>
      <c r="N84" s="7"/>
      <c r="P84" s="4"/>
      <c r="Q84" s="5"/>
      <c r="R84" s="6"/>
      <c r="S84" s="7"/>
      <c r="U84" s="15"/>
      <c r="V84" s="15"/>
      <c r="W84" s="6"/>
      <c r="X84" s="7"/>
      <c r="Z84" s="4"/>
      <c r="AA84" s="5"/>
      <c r="AB84" s="6"/>
      <c r="AC84" s="7"/>
      <c r="AE84" s="15"/>
      <c r="AF84" s="15"/>
      <c r="AG84" s="6"/>
      <c r="AH84" s="7"/>
      <c r="AJ84" s="4"/>
      <c r="AK84" s="5"/>
      <c r="AL84" s="6"/>
      <c r="AM84" s="7"/>
      <c r="AO84" s="15"/>
      <c r="AP84" s="5"/>
      <c r="AQ84" s="15"/>
      <c r="AR84" s="7"/>
      <c r="AT84" s="15"/>
      <c r="AU84" s="5"/>
      <c r="AV84" s="15"/>
      <c r="AW84" s="7"/>
      <c r="AX84" s="2"/>
    </row>
    <row r="85" spans="1:50" x14ac:dyDescent="0.25">
      <c r="A85" s="9"/>
      <c r="B85" s="15"/>
      <c r="C85" s="11"/>
      <c r="D85" s="12"/>
      <c r="E85" s="3"/>
      <c r="F85" s="9"/>
      <c r="G85" s="15"/>
      <c r="H85" s="15"/>
      <c r="I85" s="15"/>
      <c r="K85" s="15"/>
      <c r="L85" s="10"/>
      <c r="M85" s="15"/>
      <c r="N85" s="12"/>
      <c r="P85" s="15"/>
      <c r="Q85" s="10"/>
      <c r="R85" s="15"/>
      <c r="S85" s="12"/>
      <c r="U85" s="9"/>
      <c r="V85" s="10"/>
      <c r="W85" s="11"/>
      <c r="X85" s="12"/>
      <c r="Z85" s="15"/>
      <c r="AA85" s="10"/>
      <c r="AB85" s="15"/>
      <c r="AC85" s="12"/>
      <c r="AE85" s="9"/>
      <c r="AF85" s="10"/>
      <c r="AG85" s="11"/>
      <c r="AH85" s="12"/>
      <c r="AJ85" s="15"/>
      <c r="AK85" s="10"/>
      <c r="AL85" s="15"/>
      <c r="AM85" s="12"/>
      <c r="AO85" s="9"/>
      <c r="AP85" s="10"/>
      <c r="AQ85" s="15"/>
      <c r="AR85" s="12"/>
      <c r="AT85" s="9"/>
      <c r="AU85" s="10"/>
      <c r="AV85" s="15"/>
      <c r="AW85" s="12"/>
      <c r="AX85" s="2"/>
    </row>
    <row r="86" spans="1:50" ht="6.6" customHeight="1" x14ac:dyDescent="0.25">
      <c r="AX86" s="2"/>
    </row>
    <row r="87" spans="1:50" ht="90" customHeight="1" x14ac:dyDescent="0.25">
      <c r="A87" s="14"/>
      <c r="B87" s="14"/>
      <c r="C87" s="14"/>
      <c r="D87" s="14"/>
      <c r="F87" s="14"/>
      <c r="G87" s="14"/>
      <c r="H87" s="14"/>
      <c r="I87" s="14"/>
      <c r="K87" s="14"/>
      <c r="L87" s="14"/>
      <c r="M87" s="14"/>
      <c r="N87" s="14"/>
      <c r="P87" s="14"/>
      <c r="Q87" s="14"/>
      <c r="R87" s="14"/>
      <c r="S87" s="14"/>
      <c r="U87" s="14"/>
      <c r="V87" s="14"/>
      <c r="W87" s="14"/>
      <c r="X87" s="14"/>
      <c r="Z87" s="14"/>
      <c r="AA87" s="14"/>
      <c r="AB87" s="14"/>
      <c r="AC87" s="14"/>
      <c r="AE87" s="14"/>
      <c r="AF87" s="14"/>
      <c r="AG87" s="14"/>
      <c r="AH87" s="14"/>
      <c r="AJ87" s="14"/>
      <c r="AK87" s="14"/>
      <c r="AL87" s="14"/>
      <c r="AM87" s="14"/>
      <c r="AO87" s="14"/>
      <c r="AP87" s="14"/>
      <c r="AQ87" s="14"/>
      <c r="AR87" s="14"/>
      <c r="AT87" s="14"/>
      <c r="AU87" s="14"/>
      <c r="AV87" s="14"/>
      <c r="AW87" s="14"/>
      <c r="AX87" s="2"/>
    </row>
    <row r="88" spans="1:50" x14ac:dyDescent="0.25">
      <c r="A88" s="96" t="s">
        <v>141</v>
      </c>
      <c r="B88" s="98"/>
      <c r="C88" s="128"/>
      <c r="D88" s="129"/>
      <c r="E88" s="3"/>
      <c r="F88" s="96" t="s">
        <v>142</v>
      </c>
      <c r="G88" s="98"/>
      <c r="H88" s="128"/>
      <c r="I88" s="129"/>
      <c r="K88" s="96" t="s">
        <v>143</v>
      </c>
      <c r="L88" s="98"/>
      <c r="M88" s="128"/>
      <c r="N88" s="129"/>
      <c r="P88" s="96" t="s">
        <v>144</v>
      </c>
      <c r="Q88" s="98"/>
      <c r="R88" s="128"/>
      <c r="S88" s="129"/>
      <c r="U88" s="96" t="s">
        <v>145</v>
      </c>
      <c r="V88" s="98"/>
      <c r="W88" s="128"/>
      <c r="X88" s="129"/>
      <c r="Z88" s="96" t="s">
        <v>146</v>
      </c>
      <c r="AA88" s="98"/>
      <c r="AB88" s="128"/>
      <c r="AC88" s="129"/>
      <c r="AE88" s="96" t="s">
        <v>147</v>
      </c>
      <c r="AF88" s="98"/>
      <c r="AG88" s="128"/>
      <c r="AH88" s="129"/>
      <c r="AJ88" s="96" t="s">
        <v>148</v>
      </c>
      <c r="AK88" s="98"/>
      <c r="AL88" s="128"/>
      <c r="AM88" s="129"/>
      <c r="AO88" s="96" t="s">
        <v>149</v>
      </c>
      <c r="AP88" s="98"/>
      <c r="AQ88" s="128"/>
      <c r="AR88" s="129"/>
      <c r="AT88" s="96" t="s">
        <v>203</v>
      </c>
      <c r="AU88" s="98"/>
      <c r="AV88" s="128"/>
      <c r="AW88" s="129"/>
      <c r="AX88" s="2"/>
    </row>
    <row r="89" spans="1:50" x14ac:dyDescent="0.25">
      <c r="A89" s="15"/>
      <c r="B89" s="5"/>
      <c r="C89" s="15"/>
      <c r="D89" s="7"/>
      <c r="E89" s="3"/>
      <c r="F89" s="4"/>
      <c r="G89" s="5"/>
      <c r="H89" s="6"/>
      <c r="I89" s="15"/>
      <c r="K89" s="15"/>
      <c r="L89" s="5"/>
      <c r="M89" s="15"/>
      <c r="N89" s="7"/>
      <c r="P89" s="4"/>
      <c r="Q89" s="5"/>
      <c r="R89" s="6"/>
      <c r="S89" s="15"/>
      <c r="U89" s="15"/>
      <c r="V89" s="5"/>
      <c r="W89" s="15"/>
      <c r="X89" s="7"/>
      <c r="Z89" s="15"/>
      <c r="AA89" s="5"/>
      <c r="AB89" s="15"/>
      <c r="AC89" s="7"/>
      <c r="AE89" s="4"/>
      <c r="AF89" s="5"/>
      <c r="AG89" s="6"/>
      <c r="AH89" s="7"/>
      <c r="AJ89" s="4"/>
      <c r="AK89" s="5"/>
      <c r="AL89" s="6"/>
      <c r="AM89" s="7"/>
      <c r="AO89" s="15"/>
      <c r="AP89" s="15"/>
      <c r="AQ89" s="6"/>
      <c r="AR89" s="7"/>
      <c r="AT89" s="4"/>
      <c r="AU89" s="5"/>
      <c r="AV89" s="6"/>
      <c r="AW89" s="7"/>
      <c r="AX89" s="2"/>
    </row>
    <row r="90" spans="1:50" x14ac:dyDescent="0.25">
      <c r="A90" s="9"/>
      <c r="B90" s="10"/>
      <c r="C90" s="15"/>
      <c r="D90" s="12"/>
      <c r="E90" s="3"/>
      <c r="F90" s="9"/>
      <c r="G90" s="15"/>
      <c r="H90" s="11"/>
      <c r="I90" s="12"/>
      <c r="K90" s="9"/>
      <c r="L90" s="10"/>
      <c r="M90" s="15"/>
      <c r="N90" s="12"/>
      <c r="P90" s="9"/>
      <c r="Q90" s="15"/>
      <c r="R90" s="11"/>
      <c r="S90" s="12"/>
      <c r="U90" s="9"/>
      <c r="V90" s="10"/>
      <c r="W90" s="15"/>
      <c r="X90" s="12"/>
      <c r="Z90" s="9"/>
      <c r="AA90" s="10"/>
      <c r="AB90" s="15"/>
      <c r="AC90" s="12"/>
      <c r="AE90" s="9"/>
      <c r="AF90" s="15"/>
      <c r="AG90" s="15"/>
      <c r="AH90" s="12"/>
      <c r="AJ90" s="9"/>
      <c r="AK90" s="15"/>
      <c r="AL90" s="15"/>
      <c r="AM90" s="12"/>
      <c r="AO90" s="9"/>
      <c r="AP90" s="10"/>
      <c r="AQ90" s="11"/>
      <c r="AR90" s="12"/>
      <c r="AT90" s="9"/>
      <c r="AU90" s="15"/>
      <c r="AV90" s="15"/>
      <c r="AW90" s="12"/>
      <c r="AX90" s="2"/>
    </row>
    <row r="91" spans="1:50" ht="6.6" customHeight="1" x14ac:dyDescent="0.25">
      <c r="AX91" s="2"/>
    </row>
    <row r="92" spans="1:50" ht="90" customHeight="1" x14ac:dyDescent="0.25">
      <c r="A92" s="14"/>
      <c r="B92" s="14"/>
      <c r="C92" s="14"/>
      <c r="D92" s="14"/>
      <c r="F92" s="14"/>
      <c r="G92" s="14"/>
      <c r="H92" s="14"/>
      <c r="I92" s="14"/>
      <c r="K92" s="14"/>
      <c r="L92" s="14"/>
      <c r="M92" s="14"/>
      <c r="N92" s="14"/>
      <c r="P92" s="14"/>
      <c r="Q92" s="14"/>
      <c r="R92" s="14"/>
      <c r="S92" s="14"/>
      <c r="U92" s="14"/>
      <c r="V92" s="14"/>
      <c r="W92" s="14"/>
      <c r="X92" s="14"/>
      <c r="Z92" s="14"/>
      <c r="AA92" s="14"/>
      <c r="AB92" s="14"/>
      <c r="AC92" s="14"/>
      <c r="AE92" s="14"/>
      <c r="AF92" s="14"/>
      <c r="AG92" s="14"/>
      <c r="AH92" s="14"/>
      <c r="AJ92" s="14"/>
      <c r="AK92" s="14"/>
      <c r="AL92" s="14"/>
      <c r="AM92" s="14"/>
      <c r="AO92" s="14"/>
      <c r="AP92" s="14"/>
      <c r="AQ92" s="14"/>
      <c r="AR92" s="14"/>
      <c r="AT92" s="14"/>
      <c r="AU92" s="14"/>
      <c r="AV92" s="14"/>
      <c r="AW92" s="14"/>
      <c r="AX92" s="2"/>
    </row>
    <row r="93" spans="1:50" x14ac:dyDescent="0.25">
      <c r="A93" s="96" t="s">
        <v>150</v>
      </c>
      <c r="B93" s="98"/>
      <c r="C93" s="128"/>
      <c r="D93" s="129"/>
      <c r="E93" s="3"/>
      <c r="F93" s="96" t="s">
        <v>151</v>
      </c>
      <c r="G93" s="98"/>
      <c r="H93" s="128"/>
      <c r="I93" s="129"/>
      <c r="K93" s="96" t="s">
        <v>152</v>
      </c>
      <c r="L93" s="98"/>
      <c r="M93" s="128"/>
      <c r="N93" s="129"/>
      <c r="P93" s="96" t="s">
        <v>153</v>
      </c>
      <c r="Q93" s="98"/>
      <c r="R93" s="128"/>
      <c r="S93" s="129"/>
      <c r="U93" s="96" t="s">
        <v>154</v>
      </c>
      <c r="V93" s="98"/>
      <c r="W93" s="128"/>
      <c r="X93" s="129"/>
      <c r="Z93" s="96" t="s">
        <v>155</v>
      </c>
      <c r="AA93" s="98"/>
      <c r="AB93" s="128"/>
      <c r="AC93" s="129"/>
      <c r="AE93" s="96" t="s">
        <v>156</v>
      </c>
      <c r="AF93" s="98"/>
      <c r="AG93" s="128"/>
      <c r="AH93" s="129"/>
      <c r="AJ93" s="96" t="s">
        <v>157</v>
      </c>
      <c r="AK93" s="98"/>
      <c r="AL93" s="128"/>
      <c r="AM93" s="129"/>
      <c r="AO93" s="96" t="s">
        <v>158</v>
      </c>
      <c r="AP93" s="98"/>
      <c r="AQ93" s="128"/>
      <c r="AR93" s="129"/>
      <c r="AT93" s="96" t="s">
        <v>204</v>
      </c>
      <c r="AU93" s="98"/>
      <c r="AV93" s="128"/>
      <c r="AW93" s="129"/>
      <c r="AX93" s="2"/>
    </row>
    <row r="94" spans="1:50" x14ac:dyDescent="0.25">
      <c r="A94" s="4"/>
      <c r="B94" s="5"/>
      <c r="C94" s="6"/>
      <c r="D94" s="7"/>
      <c r="E94" s="3"/>
      <c r="F94" s="4"/>
      <c r="G94" s="5"/>
      <c r="H94" s="6"/>
      <c r="I94" s="15"/>
      <c r="K94" s="4"/>
      <c r="L94" s="5"/>
      <c r="M94" s="6"/>
      <c r="N94" s="7"/>
      <c r="P94" s="4"/>
      <c r="Q94" s="15"/>
      <c r="R94" s="15"/>
      <c r="S94" s="7"/>
      <c r="U94" s="4"/>
      <c r="V94" s="5"/>
      <c r="W94" s="6"/>
      <c r="X94" s="15"/>
      <c r="Z94" s="4"/>
      <c r="AA94" s="15"/>
      <c r="AB94" s="6"/>
      <c r="AC94" s="15"/>
      <c r="AE94" s="4"/>
      <c r="AF94" s="15"/>
      <c r="AG94" s="6"/>
      <c r="AH94" s="15"/>
      <c r="AJ94" s="4"/>
      <c r="AK94" s="15"/>
      <c r="AL94" s="6"/>
      <c r="AM94" s="15"/>
      <c r="AO94" s="4"/>
      <c r="AP94" s="15"/>
      <c r="AQ94" s="6"/>
      <c r="AR94" s="15"/>
      <c r="AT94" s="4"/>
      <c r="AU94" s="15"/>
      <c r="AV94" s="6"/>
      <c r="AW94" s="15"/>
      <c r="AX94" s="2"/>
    </row>
    <row r="95" spans="1:50" x14ac:dyDescent="0.25">
      <c r="A95" s="9"/>
      <c r="B95" s="15"/>
      <c r="C95" s="15"/>
      <c r="D95" s="12"/>
      <c r="E95" s="3"/>
      <c r="F95" s="9"/>
      <c r="G95" s="15"/>
      <c r="H95" s="11"/>
      <c r="I95" s="12"/>
      <c r="K95" s="15"/>
      <c r="L95" s="10"/>
      <c r="M95" s="15"/>
      <c r="N95" s="12"/>
      <c r="P95" s="9"/>
      <c r="Q95" s="15"/>
      <c r="R95" s="15"/>
      <c r="S95" s="12"/>
      <c r="U95" s="9"/>
      <c r="V95" s="15"/>
      <c r="W95" s="11"/>
      <c r="X95" s="12"/>
      <c r="Z95" s="9"/>
      <c r="AA95" s="15"/>
      <c r="AB95" s="11"/>
      <c r="AC95" s="12"/>
      <c r="AE95" s="9"/>
      <c r="AF95" s="15"/>
      <c r="AG95" s="11"/>
      <c r="AH95" s="12"/>
      <c r="AJ95" s="15"/>
      <c r="AK95" s="15"/>
      <c r="AL95" s="11"/>
      <c r="AM95" s="12"/>
      <c r="AO95" s="9"/>
      <c r="AP95" s="15"/>
      <c r="AQ95" s="11"/>
      <c r="AR95" s="12"/>
      <c r="AT95" s="9"/>
      <c r="AU95" s="15"/>
      <c r="AV95" s="11"/>
      <c r="AW95" s="12"/>
      <c r="AX95" s="2"/>
    </row>
    <row r="96" spans="1:50" ht="6.6" customHeight="1" x14ac:dyDescent="0.25">
      <c r="AX96" s="2"/>
    </row>
    <row r="97" spans="1:50" ht="90" customHeight="1" x14ac:dyDescent="0.25">
      <c r="A97" s="14"/>
      <c r="B97" s="14"/>
      <c r="C97" s="14"/>
      <c r="D97" s="14"/>
      <c r="F97" s="14"/>
      <c r="G97" s="14"/>
      <c r="H97" s="14"/>
      <c r="I97" s="14"/>
      <c r="K97" s="14"/>
      <c r="L97" s="14"/>
      <c r="M97" s="14"/>
      <c r="N97" s="14"/>
      <c r="P97" s="14"/>
      <c r="Q97" s="14"/>
      <c r="R97" s="14"/>
      <c r="S97" s="14"/>
      <c r="U97" s="14"/>
      <c r="V97" s="14"/>
      <c r="W97" s="14"/>
      <c r="X97" s="14"/>
      <c r="Z97" s="14"/>
      <c r="AA97" s="14"/>
      <c r="AB97" s="14"/>
      <c r="AC97" s="14"/>
      <c r="AE97" s="14"/>
      <c r="AF97" s="14"/>
      <c r="AG97" s="14"/>
      <c r="AH97" s="14"/>
      <c r="AJ97" s="14"/>
      <c r="AK97" s="14"/>
      <c r="AL97" s="14"/>
      <c r="AM97" s="14"/>
      <c r="AO97" s="14"/>
      <c r="AP97" s="14"/>
      <c r="AQ97" s="14"/>
      <c r="AR97" s="14"/>
      <c r="AT97" s="14"/>
      <c r="AU97" s="14"/>
      <c r="AV97" s="14"/>
      <c r="AW97" s="14"/>
      <c r="AX97" s="2"/>
    </row>
    <row r="98" spans="1:50" x14ac:dyDescent="0.25">
      <c r="A98" s="96" t="s">
        <v>159</v>
      </c>
      <c r="B98" s="98"/>
      <c r="C98" s="128"/>
      <c r="D98" s="129"/>
      <c r="E98" s="3"/>
      <c r="F98" s="96" t="s">
        <v>160</v>
      </c>
      <c r="G98" s="98"/>
      <c r="H98" s="128"/>
      <c r="I98" s="129"/>
      <c r="K98" s="96" t="s">
        <v>161</v>
      </c>
      <c r="L98" s="98"/>
      <c r="M98" s="128"/>
      <c r="N98" s="129"/>
      <c r="P98" s="96" t="s">
        <v>162</v>
      </c>
      <c r="Q98" s="98"/>
      <c r="R98" s="128"/>
      <c r="S98" s="129"/>
      <c r="U98" s="96" t="s">
        <v>163</v>
      </c>
      <c r="V98" s="98"/>
      <c r="W98" s="128"/>
      <c r="X98" s="129"/>
      <c r="Z98" s="96" t="s">
        <v>164</v>
      </c>
      <c r="AA98" s="98"/>
      <c r="AB98" s="128"/>
      <c r="AC98" s="129"/>
      <c r="AE98" s="96" t="s">
        <v>165</v>
      </c>
      <c r="AF98" s="98"/>
      <c r="AG98" s="128"/>
      <c r="AH98" s="129"/>
      <c r="AJ98" s="96" t="s">
        <v>166</v>
      </c>
      <c r="AK98" s="98"/>
      <c r="AL98" s="128"/>
      <c r="AM98" s="129"/>
      <c r="AO98" s="96" t="s">
        <v>167</v>
      </c>
      <c r="AP98" s="98"/>
      <c r="AQ98" s="128"/>
      <c r="AR98" s="129"/>
      <c r="AT98" s="96" t="s">
        <v>205</v>
      </c>
      <c r="AU98" s="98"/>
      <c r="AV98" s="128"/>
      <c r="AW98" s="129"/>
      <c r="AX98" s="2"/>
    </row>
    <row r="99" spans="1:50" x14ac:dyDescent="0.25">
      <c r="A99" s="4"/>
      <c r="B99" s="15"/>
      <c r="C99" s="6"/>
      <c r="D99" s="15"/>
      <c r="E99" s="3"/>
      <c r="F99" s="4"/>
      <c r="G99" s="15"/>
      <c r="H99" s="6"/>
      <c r="I99" s="15"/>
      <c r="K99" s="15"/>
      <c r="L99" s="15"/>
      <c r="M99" s="6"/>
      <c r="N99" s="15"/>
      <c r="P99" s="15"/>
      <c r="Q99" s="15"/>
      <c r="R99" s="6"/>
      <c r="S99" s="15"/>
      <c r="U99" s="4"/>
      <c r="V99" s="15"/>
      <c r="W99" s="15"/>
      <c r="X99" s="7"/>
      <c r="Z99" s="4"/>
      <c r="AA99" s="15"/>
      <c r="AB99" s="6"/>
      <c r="AC99" s="15"/>
      <c r="AE99" s="4"/>
      <c r="AF99" s="15"/>
      <c r="AG99" s="15"/>
      <c r="AH99" s="7"/>
      <c r="AJ99" s="4"/>
      <c r="AK99" s="15"/>
      <c r="AL99" s="6"/>
      <c r="AM99" s="15"/>
      <c r="AO99" s="4"/>
      <c r="AP99" s="15"/>
      <c r="AQ99" s="6"/>
      <c r="AR99" s="7"/>
      <c r="AT99" s="4"/>
      <c r="AU99" s="15"/>
      <c r="AV99" s="6"/>
      <c r="AW99" s="15"/>
      <c r="AX99" s="2"/>
    </row>
    <row r="100" spans="1:50" x14ac:dyDescent="0.25">
      <c r="A100" s="9"/>
      <c r="B100" s="15"/>
      <c r="C100" s="11"/>
      <c r="D100" s="12"/>
      <c r="E100" s="3"/>
      <c r="F100" s="15"/>
      <c r="G100" s="15"/>
      <c r="H100" s="11"/>
      <c r="I100" s="12"/>
      <c r="K100" s="9"/>
      <c r="L100" s="10"/>
      <c r="M100" s="11"/>
      <c r="N100" s="12"/>
      <c r="P100" s="9"/>
      <c r="Q100" s="10"/>
      <c r="R100" s="11"/>
      <c r="S100" s="12"/>
      <c r="U100" s="9"/>
      <c r="V100" s="10"/>
      <c r="W100" s="11"/>
      <c r="X100" s="12"/>
      <c r="Z100" s="15"/>
      <c r="AA100" s="15"/>
      <c r="AB100" s="11"/>
      <c r="AC100" s="12"/>
      <c r="AE100" s="9"/>
      <c r="AF100" s="10"/>
      <c r="AG100" s="11"/>
      <c r="AH100" s="12"/>
      <c r="AJ100" s="15"/>
      <c r="AK100" s="15"/>
      <c r="AL100" s="11"/>
      <c r="AM100" s="12"/>
      <c r="AO100" s="9"/>
      <c r="AP100" s="10"/>
      <c r="AQ100" s="11"/>
      <c r="AR100" s="12"/>
      <c r="AT100" s="15"/>
      <c r="AU100" s="15"/>
      <c r="AV100" s="11"/>
      <c r="AW100" s="12"/>
      <c r="AX100" s="2"/>
    </row>
    <row r="101" spans="1:50" ht="6.6" customHeight="1" x14ac:dyDescent="0.25">
      <c r="AX101" s="2"/>
    </row>
    <row r="102" spans="1:50" ht="90" customHeight="1" x14ac:dyDescent="0.25">
      <c r="A102" s="14"/>
      <c r="B102" s="14"/>
      <c r="C102" s="14"/>
      <c r="D102" s="14"/>
      <c r="F102" s="14"/>
      <c r="G102" s="14"/>
      <c r="H102" s="14"/>
      <c r="I102" s="14"/>
      <c r="K102" s="14"/>
      <c r="L102" s="14"/>
      <c r="M102" s="14"/>
      <c r="N102" s="14"/>
      <c r="P102" s="14"/>
      <c r="Q102" s="14"/>
      <c r="R102" s="14"/>
      <c r="S102" s="14"/>
      <c r="U102" s="14"/>
      <c r="V102" s="14"/>
      <c r="W102" s="14"/>
      <c r="X102" s="14"/>
      <c r="Z102" s="14"/>
      <c r="AA102" s="14"/>
      <c r="AB102" s="14"/>
      <c r="AC102" s="14"/>
      <c r="AE102" s="14"/>
      <c r="AF102" s="14"/>
      <c r="AG102" s="14"/>
      <c r="AH102" s="14"/>
      <c r="AJ102" s="14"/>
      <c r="AK102" s="14"/>
      <c r="AL102" s="14"/>
      <c r="AM102" s="14"/>
      <c r="AO102" s="14"/>
      <c r="AP102" s="14"/>
      <c r="AQ102" s="14"/>
      <c r="AR102" s="14"/>
      <c r="AT102" s="14"/>
      <c r="AU102" s="14"/>
      <c r="AV102" s="14"/>
      <c r="AW102" s="14"/>
      <c r="AX102" s="2"/>
    </row>
    <row r="103" spans="1:50" x14ac:dyDescent="0.25">
      <c r="A103" s="96" t="s">
        <v>206</v>
      </c>
      <c r="B103" s="98"/>
      <c r="C103" s="128"/>
      <c r="D103" s="129"/>
      <c r="E103" s="3"/>
      <c r="F103" s="96" t="s">
        <v>207</v>
      </c>
      <c r="G103" s="98"/>
      <c r="H103" s="128"/>
      <c r="I103" s="129"/>
      <c r="K103" s="96" t="s">
        <v>208</v>
      </c>
      <c r="L103" s="98"/>
      <c r="M103" s="128"/>
      <c r="N103" s="129"/>
      <c r="P103" s="96" t="s">
        <v>209</v>
      </c>
      <c r="Q103" s="98"/>
      <c r="R103" s="128"/>
      <c r="S103" s="129"/>
      <c r="U103" s="96" t="s">
        <v>210</v>
      </c>
      <c r="V103" s="98"/>
      <c r="W103" s="128"/>
      <c r="X103" s="129"/>
      <c r="Z103" s="96" t="s">
        <v>211</v>
      </c>
      <c r="AA103" s="98"/>
      <c r="AB103" s="128"/>
      <c r="AC103" s="129"/>
      <c r="AE103" s="96" t="s">
        <v>212</v>
      </c>
      <c r="AF103" s="98"/>
      <c r="AG103" s="128"/>
      <c r="AH103" s="129"/>
      <c r="AJ103" s="96" t="s">
        <v>213</v>
      </c>
      <c r="AK103" s="98"/>
      <c r="AL103" s="128"/>
      <c r="AM103" s="129"/>
      <c r="AO103" s="96" t="s">
        <v>214</v>
      </c>
      <c r="AP103" s="98"/>
      <c r="AQ103" s="128"/>
      <c r="AR103" s="129"/>
      <c r="AT103" s="96" t="s">
        <v>215</v>
      </c>
      <c r="AU103" s="98"/>
      <c r="AV103" s="128"/>
      <c r="AW103" s="129"/>
      <c r="AX103" s="2"/>
    </row>
    <row r="104" spans="1:50" x14ac:dyDescent="0.25">
      <c r="A104" s="4"/>
      <c r="B104" s="15"/>
      <c r="C104" s="6"/>
      <c r="D104" s="15"/>
      <c r="E104" s="3"/>
      <c r="F104" s="4"/>
      <c r="G104" s="15"/>
      <c r="H104" s="6"/>
      <c r="I104" s="15"/>
      <c r="K104" s="4"/>
      <c r="L104" s="15"/>
      <c r="M104" s="6"/>
      <c r="N104" s="15"/>
      <c r="P104" s="15"/>
      <c r="Q104" s="15"/>
      <c r="R104" s="6"/>
      <c r="S104" s="15"/>
      <c r="U104" s="4"/>
      <c r="V104" s="15"/>
      <c r="W104" s="6"/>
      <c r="X104" s="15"/>
      <c r="Z104" s="4"/>
      <c r="AA104" s="15"/>
      <c r="AB104" s="15"/>
      <c r="AC104" s="7"/>
      <c r="AE104" s="15"/>
      <c r="AF104" s="15"/>
      <c r="AG104" s="6"/>
      <c r="AH104" s="15"/>
      <c r="AJ104" s="4"/>
      <c r="AK104" s="15"/>
      <c r="AL104" s="15"/>
      <c r="AM104" s="7"/>
      <c r="AO104" s="4"/>
      <c r="AP104" s="5"/>
      <c r="AQ104" s="15"/>
      <c r="AR104" s="7"/>
      <c r="AT104" s="4"/>
      <c r="AU104" s="15"/>
      <c r="AV104" s="15"/>
      <c r="AW104" s="7"/>
      <c r="AX104" s="2"/>
    </row>
    <row r="105" spans="1:50" x14ac:dyDescent="0.25">
      <c r="A105" s="15"/>
      <c r="B105" s="15"/>
      <c r="C105" s="11"/>
      <c r="D105" s="12"/>
      <c r="E105" s="3"/>
      <c r="F105" s="15"/>
      <c r="G105" s="15"/>
      <c r="H105" s="11"/>
      <c r="I105" s="12"/>
      <c r="K105" s="15"/>
      <c r="L105" s="15"/>
      <c r="M105" s="11"/>
      <c r="N105" s="12"/>
      <c r="P105" s="9"/>
      <c r="Q105" s="10"/>
      <c r="R105" s="11"/>
      <c r="S105" s="12"/>
      <c r="U105" s="15"/>
      <c r="V105" s="15"/>
      <c r="W105" s="11"/>
      <c r="X105" s="12"/>
      <c r="Z105" s="9"/>
      <c r="AA105" s="10"/>
      <c r="AB105" s="11"/>
      <c r="AC105" s="12"/>
      <c r="AE105" s="9"/>
      <c r="AF105" s="10"/>
      <c r="AG105" s="11"/>
      <c r="AH105" s="12"/>
      <c r="AJ105" s="9"/>
      <c r="AK105" s="10"/>
      <c r="AL105" s="11"/>
      <c r="AM105" s="12"/>
      <c r="AO105" s="9"/>
      <c r="AP105" s="15"/>
      <c r="AQ105" s="11"/>
      <c r="AR105" s="15"/>
      <c r="AT105" s="9"/>
      <c r="AU105" s="10"/>
      <c r="AV105" s="11"/>
      <c r="AW105" s="12"/>
      <c r="AX105" s="2"/>
    </row>
    <row r="106" spans="1:50" ht="6.6" customHeight="1" x14ac:dyDescent="0.25">
      <c r="AX106" s="2"/>
    </row>
    <row r="107" spans="1:50" ht="90" customHeight="1" x14ac:dyDescent="0.25">
      <c r="A107" s="14"/>
      <c r="B107" s="14"/>
      <c r="C107" s="14"/>
      <c r="D107" s="14"/>
      <c r="F107" s="14"/>
      <c r="G107" s="14"/>
      <c r="H107" s="14"/>
      <c r="I107" s="14"/>
      <c r="K107" s="14"/>
      <c r="L107" s="14"/>
      <c r="M107" s="14"/>
      <c r="N107" s="14"/>
      <c r="P107" s="14"/>
      <c r="Q107" s="14"/>
      <c r="R107" s="14"/>
      <c r="S107" s="14"/>
      <c r="U107" s="14"/>
      <c r="V107" s="14"/>
      <c r="W107" s="14"/>
      <c r="X107" s="14"/>
      <c r="Z107" s="14"/>
      <c r="AA107" s="14"/>
      <c r="AB107" s="14"/>
      <c r="AC107" s="14"/>
      <c r="AE107" s="14"/>
      <c r="AF107" s="14"/>
      <c r="AG107" s="14"/>
      <c r="AH107" s="14"/>
      <c r="AJ107" s="14"/>
      <c r="AK107" s="14"/>
      <c r="AL107" s="14"/>
      <c r="AM107" s="14"/>
      <c r="AO107" s="14"/>
      <c r="AP107" s="14"/>
      <c r="AQ107" s="14"/>
      <c r="AR107" s="14"/>
      <c r="AT107" s="14"/>
      <c r="AU107" s="14"/>
      <c r="AV107" s="14"/>
      <c r="AW107" s="14"/>
      <c r="AX107" s="2"/>
    </row>
    <row r="108" spans="1:50" x14ac:dyDescent="0.25">
      <c r="A108" s="96" t="s">
        <v>216</v>
      </c>
      <c r="B108" s="98"/>
      <c r="C108" s="128"/>
      <c r="D108" s="129"/>
      <c r="E108" s="3"/>
      <c r="F108" s="96" t="s">
        <v>217</v>
      </c>
      <c r="G108" s="98"/>
      <c r="H108" s="128"/>
      <c r="I108" s="129"/>
      <c r="K108" s="96" t="s">
        <v>218</v>
      </c>
      <c r="L108" s="98"/>
      <c r="M108" s="128"/>
      <c r="N108" s="129"/>
      <c r="P108" s="96" t="s">
        <v>219</v>
      </c>
      <c r="Q108" s="98"/>
      <c r="R108" s="128"/>
      <c r="S108" s="129"/>
      <c r="U108" s="96" t="s">
        <v>220</v>
      </c>
      <c r="V108" s="98"/>
      <c r="W108" s="128"/>
      <c r="X108" s="129"/>
      <c r="Z108" s="96" t="s">
        <v>221</v>
      </c>
      <c r="AA108" s="98"/>
      <c r="AB108" s="128"/>
      <c r="AC108" s="129"/>
      <c r="AE108" s="96" t="s">
        <v>222</v>
      </c>
      <c r="AF108" s="98"/>
      <c r="AG108" s="128"/>
      <c r="AH108" s="129"/>
      <c r="AJ108" s="96" t="s">
        <v>223</v>
      </c>
      <c r="AK108" s="98"/>
      <c r="AL108" s="128"/>
      <c r="AM108" s="129"/>
      <c r="AO108" s="96" t="s">
        <v>224</v>
      </c>
      <c r="AP108" s="98"/>
      <c r="AQ108" s="128"/>
      <c r="AR108" s="129"/>
      <c r="AT108" s="96" t="s">
        <v>225</v>
      </c>
      <c r="AU108" s="98"/>
      <c r="AV108" s="128"/>
      <c r="AW108" s="129"/>
      <c r="AX108" s="2"/>
    </row>
    <row r="109" spans="1:50" x14ac:dyDescent="0.25">
      <c r="A109" s="4"/>
      <c r="B109" s="15"/>
      <c r="C109" s="6"/>
      <c r="D109" s="15"/>
      <c r="E109" s="3"/>
      <c r="F109" s="4"/>
      <c r="G109" s="5"/>
      <c r="H109" s="15"/>
      <c r="I109" s="7"/>
      <c r="K109" s="4"/>
      <c r="L109" s="15"/>
      <c r="M109" s="15"/>
      <c r="N109" s="7"/>
      <c r="P109" s="4"/>
      <c r="Q109" s="5"/>
      <c r="R109" s="15"/>
      <c r="S109" s="7"/>
      <c r="U109" s="4"/>
      <c r="V109" s="15"/>
      <c r="W109" s="6"/>
      <c r="X109" s="15"/>
      <c r="Z109" s="4"/>
      <c r="AA109" s="15"/>
      <c r="AB109" s="6"/>
      <c r="AC109" s="15"/>
      <c r="AE109" s="4"/>
      <c r="AF109" s="15"/>
      <c r="AG109" s="15"/>
      <c r="AH109" s="7"/>
      <c r="AJ109" s="4"/>
      <c r="AK109" s="5"/>
      <c r="AL109" s="15"/>
      <c r="AM109" s="7"/>
      <c r="AO109" s="4"/>
      <c r="AP109" s="15"/>
      <c r="AQ109" s="15"/>
      <c r="AR109" s="7"/>
      <c r="AT109" s="4"/>
      <c r="AU109" s="5"/>
      <c r="AV109" s="6"/>
      <c r="AW109" s="7"/>
      <c r="AX109" s="2"/>
    </row>
    <row r="110" spans="1:50" x14ac:dyDescent="0.25">
      <c r="A110" s="15"/>
      <c r="B110" s="10"/>
      <c r="C110" s="11"/>
      <c r="D110" s="15"/>
      <c r="E110" s="3"/>
      <c r="F110" s="9"/>
      <c r="G110" s="15"/>
      <c r="H110" s="11"/>
      <c r="I110" s="15"/>
      <c r="K110" s="9"/>
      <c r="L110" s="10"/>
      <c r="M110" s="11"/>
      <c r="N110" s="12"/>
      <c r="P110" s="9"/>
      <c r="Q110" s="15"/>
      <c r="R110" s="11"/>
      <c r="S110" s="15"/>
      <c r="U110" s="15"/>
      <c r="V110" s="10"/>
      <c r="W110" s="11"/>
      <c r="X110" s="15"/>
      <c r="Z110" s="15"/>
      <c r="AA110" s="10"/>
      <c r="AB110" s="11"/>
      <c r="AC110" s="15"/>
      <c r="AE110" s="9"/>
      <c r="AF110" s="10"/>
      <c r="AG110" s="11"/>
      <c r="AH110" s="12"/>
      <c r="AJ110" s="9"/>
      <c r="AK110" s="15"/>
      <c r="AL110" s="11"/>
      <c r="AM110" s="15"/>
      <c r="AO110" s="9"/>
      <c r="AP110" s="10"/>
      <c r="AQ110" s="11"/>
      <c r="AR110" s="12"/>
      <c r="AT110" s="9"/>
      <c r="AU110" s="15"/>
      <c r="AV110" s="15"/>
      <c r="AW110" s="12"/>
      <c r="AX110" s="2"/>
    </row>
    <row r="111" spans="1:50" ht="6.6" customHeight="1" x14ac:dyDescent="0.25">
      <c r="AX111" s="2"/>
    </row>
    <row r="112" spans="1:50" ht="90" customHeight="1" x14ac:dyDescent="0.25">
      <c r="A112" s="14"/>
      <c r="B112" s="14"/>
      <c r="C112" s="14"/>
      <c r="D112" s="14"/>
      <c r="F112" s="14"/>
      <c r="G112" s="14"/>
      <c r="H112" s="14"/>
      <c r="I112" s="14"/>
      <c r="K112" s="14"/>
      <c r="L112" s="14"/>
      <c r="M112" s="14"/>
      <c r="N112" s="14"/>
      <c r="P112" s="14"/>
      <c r="Q112" s="14"/>
      <c r="R112" s="14"/>
      <c r="S112" s="14"/>
      <c r="U112" s="14"/>
      <c r="V112" s="14"/>
      <c r="W112" s="14"/>
      <c r="X112" s="14"/>
      <c r="Z112" s="14"/>
      <c r="AA112" s="14"/>
      <c r="AB112" s="14"/>
      <c r="AC112" s="14"/>
      <c r="AE112" s="14"/>
      <c r="AF112" s="14"/>
      <c r="AG112" s="14"/>
      <c r="AH112" s="14"/>
      <c r="AJ112" s="14"/>
      <c r="AK112" s="14"/>
      <c r="AL112" s="14"/>
      <c r="AM112" s="14"/>
      <c r="AO112" s="14"/>
      <c r="AP112" s="14"/>
      <c r="AQ112" s="14"/>
      <c r="AR112" s="14"/>
      <c r="AT112" s="14"/>
      <c r="AU112" s="14"/>
      <c r="AV112" s="14"/>
      <c r="AW112" s="14"/>
      <c r="AX112" s="2"/>
    </row>
    <row r="113" spans="1:50" x14ac:dyDescent="0.25">
      <c r="A113" s="96" t="s">
        <v>226</v>
      </c>
      <c r="B113" s="98"/>
      <c r="C113" s="128"/>
      <c r="D113" s="129"/>
      <c r="E113" s="3"/>
      <c r="F113" s="96" t="s">
        <v>227</v>
      </c>
      <c r="G113" s="98"/>
      <c r="H113" s="128"/>
      <c r="I113" s="129"/>
      <c r="K113" s="96" t="s">
        <v>228</v>
      </c>
      <c r="L113" s="98"/>
      <c r="M113" s="128"/>
      <c r="N113" s="129"/>
      <c r="P113" s="96" t="s">
        <v>229</v>
      </c>
      <c r="Q113" s="98"/>
      <c r="R113" s="128"/>
      <c r="S113" s="129"/>
      <c r="U113" s="96" t="s">
        <v>230</v>
      </c>
      <c r="V113" s="98"/>
      <c r="W113" s="128"/>
      <c r="X113" s="129"/>
      <c r="Z113" s="96" t="s">
        <v>231</v>
      </c>
      <c r="AA113" s="98"/>
      <c r="AB113" s="128"/>
      <c r="AC113" s="129"/>
      <c r="AE113" s="96" t="s">
        <v>232</v>
      </c>
      <c r="AF113" s="98"/>
      <c r="AG113" s="128"/>
      <c r="AH113" s="129"/>
      <c r="AJ113" s="96" t="s">
        <v>233</v>
      </c>
      <c r="AK113" s="98"/>
      <c r="AL113" s="128"/>
      <c r="AM113" s="129"/>
      <c r="AO113" s="96" t="s">
        <v>234</v>
      </c>
      <c r="AP113" s="98"/>
      <c r="AQ113" s="128"/>
      <c r="AR113" s="129"/>
      <c r="AT113" s="96" t="s">
        <v>235</v>
      </c>
      <c r="AU113" s="98"/>
      <c r="AV113" s="128"/>
      <c r="AW113" s="129"/>
      <c r="AX113" s="2"/>
    </row>
    <row r="114" spans="1:50" x14ac:dyDescent="0.25">
      <c r="A114" s="4"/>
      <c r="B114" s="15"/>
      <c r="C114" s="6"/>
      <c r="D114" s="15"/>
      <c r="E114" s="3"/>
      <c r="F114" s="15"/>
      <c r="G114" s="5"/>
      <c r="H114" s="6"/>
      <c r="I114" s="15"/>
      <c r="K114" s="4"/>
      <c r="L114" s="15"/>
      <c r="M114" s="6"/>
      <c r="N114" s="15"/>
      <c r="P114" s="4"/>
      <c r="Q114" s="15"/>
      <c r="R114" s="6"/>
      <c r="S114" s="15"/>
      <c r="U114" s="4"/>
      <c r="V114" s="15"/>
      <c r="W114" s="6"/>
      <c r="X114" s="15"/>
      <c r="Z114" s="15"/>
      <c r="AA114" s="5"/>
      <c r="AB114" s="6"/>
      <c r="AC114" s="7"/>
      <c r="AE114" s="15"/>
      <c r="AF114" s="5"/>
      <c r="AG114" s="6"/>
      <c r="AH114" s="15"/>
      <c r="AJ114" s="4"/>
      <c r="AK114" s="15"/>
      <c r="AL114" s="6"/>
      <c r="AM114" s="15"/>
      <c r="AO114" s="4"/>
      <c r="AP114" s="15"/>
      <c r="AQ114" s="15"/>
      <c r="AR114" s="7"/>
      <c r="AT114" s="15"/>
      <c r="AU114" s="5"/>
      <c r="AV114" s="6"/>
      <c r="AW114" s="7"/>
      <c r="AX114" s="2"/>
    </row>
    <row r="115" spans="1:50" x14ac:dyDescent="0.25">
      <c r="A115" s="9"/>
      <c r="B115" s="10"/>
      <c r="C115" s="11"/>
      <c r="D115" s="12"/>
      <c r="E115" s="3"/>
      <c r="F115" s="15"/>
      <c r="G115" s="15"/>
      <c r="H115" s="11"/>
      <c r="I115" s="12"/>
      <c r="K115" s="9"/>
      <c r="L115" s="10"/>
      <c r="M115" s="11"/>
      <c r="N115" s="12"/>
      <c r="P115" s="9"/>
      <c r="Q115" s="10"/>
      <c r="R115" s="11"/>
      <c r="S115" s="12"/>
      <c r="U115" s="15"/>
      <c r="V115" s="10"/>
      <c r="W115" s="11"/>
      <c r="X115" s="15"/>
      <c r="Z115" s="15"/>
      <c r="AA115" s="15"/>
      <c r="AB115" s="15"/>
      <c r="AC115" s="12"/>
      <c r="AE115" s="15"/>
      <c r="AF115" s="15"/>
      <c r="AG115" s="11"/>
      <c r="AH115" s="12"/>
      <c r="AJ115" s="9"/>
      <c r="AK115" s="10"/>
      <c r="AL115" s="11"/>
      <c r="AM115" s="12"/>
      <c r="AO115" s="9"/>
      <c r="AP115" s="10"/>
      <c r="AQ115" s="11"/>
      <c r="AR115" s="12"/>
      <c r="AT115" s="15"/>
      <c r="AU115" s="15"/>
      <c r="AV115" s="15"/>
      <c r="AW115" s="12"/>
      <c r="AX115" s="2"/>
    </row>
    <row r="116" spans="1:50" ht="6.6" customHeight="1" x14ac:dyDescent="0.25">
      <c r="AX116" s="2"/>
    </row>
    <row r="117" spans="1:50" ht="24" customHeight="1" x14ac:dyDescent="0.25">
      <c r="A117" s="59"/>
      <c r="B117" s="59"/>
      <c r="C117" s="59"/>
      <c r="D117" s="59"/>
      <c r="F117" s="59"/>
      <c r="G117" s="59"/>
      <c r="H117" s="59"/>
      <c r="I117" s="59"/>
      <c r="K117" s="59"/>
      <c r="L117" s="59"/>
      <c r="M117" s="59"/>
      <c r="N117" s="59"/>
      <c r="AX117" s="2"/>
    </row>
    <row r="118" spans="1:50" ht="13.2" customHeight="1" x14ac:dyDescent="0.25">
      <c r="A118" s="59"/>
      <c r="B118" s="59"/>
      <c r="C118" s="59"/>
      <c r="D118" s="59"/>
      <c r="F118" s="59"/>
      <c r="G118" s="59"/>
      <c r="H118" s="59"/>
      <c r="I118" s="59"/>
      <c r="J118" s="59"/>
      <c r="K118" s="59"/>
      <c r="L118" s="59"/>
      <c r="M118" s="59"/>
      <c r="N118" s="59"/>
      <c r="AJ118" s="117" t="s">
        <v>240</v>
      </c>
      <c r="AK118" s="118"/>
      <c r="AL118" s="103">
        <f>SUM(C3,H3,M3,R3,W3,AB3,AG3,AL3,AQ3,AV3,C8,H8,M8,R8,W8,AB8,AG8,AL8,AQ8,AV8,C13,H13,M13,R13,W13,AB13,AG13,AL13,AQ13,AV13,C18,H18,M18,R18,W18,AB18,AG18,AL18,AQ18,AV18,C23,H23,M23,R23,W23,AB23,AG23,AL23,AQ23,AV23,C28,H28,M28,R28,W28,AB28,AG28,AL28,AQ28,AV28,C33,H33,M33,R33,W33,AB33,AG33,AL33,AQ33,AV33,C38,H38,M38,R38,W38,AB38,AG38,AL38,AQ38,AV38,C43,H43,M43,R43,W43,AB43,AG43,AL43,AQ43,AV43,C48,H48,M48,R48,W48,AB48,AG48,AL48,AQ48,AV48,C53,H53,M53,R53,W53,AB53,AG53,AL53,AQ53,AV53,C58,H58,M58,R58,W58,AB58,AG58,AL58,AQ58,AV58,C63,H63,M63,R63,W63,AB63,AG63,AL63,AQ63,AV63,C68,H68,M68,R68,W68,AB68,AG68,AL68,AQ68,AV68,C73,H73,M73,R73,W73,AB73,AG73,AL73,AQ73,AV73,C78,H78,M78,R78,W78,AB78,AG78,AL78,AQ78,AV78,C83,H83,M83,R83,W83,AB83,AG83,AL83,AQ83,AV83,C88,H88,M88,R88,W88,AB88,AG88,AL88,AQ88,AV88,C93,H93,M93,R93,W93,AB93,AG93,AL93,AQ93,AV93,C98,H98,M98,R98,W98,AB98,AG98,AL98,AQ98,AV98,C103,H103,M103,R103,W103,AB103,AG103,AL103,AQ103,AV103,C108,H108,M108,R108,W108,AB108,AG108,AL108,AQ108,AV108,C113,H113,M113,R113,W113,AB113,AG113,AL113,AQ113,AV113,C123,H123,M123)</f>
        <v>0</v>
      </c>
      <c r="AM118" s="104"/>
      <c r="AN118" s="16"/>
      <c r="AO118" s="99" t="s">
        <v>240</v>
      </c>
      <c r="AP118" s="100"/>
      <c r="AQ118" s="103">
        <f>COUNTA(C3,H3,M3,R3,W3,AB3,AG3,AL3,AQ3,AV3,C8,H8,M8,R8,W8,AB8,AG8,AL8,AQ8,AV8,C13,H13,M13,R13,W13,AB13,AG13,AL13,AQ13,AV13,C18,H18,M18,R18,W18,AB18,AG18,AL18,AQ18,AV18,C23,H23,M23,R23,W23,AB23,AG23,AL23,AQ23,AV23,C28,H28,M28,R28,W28,AB28,AG28,AL28,AQ28,AV28,C33,H33,M33,R33,W33,AB33,AG33,AL33,AQ33,AV33,C38,H38,M38,R38,W38,AB38,AG38,AL38,AQ38,AV38,C43,H43,M43,R43,W43,AB43,AG43,AL43,AQ43,AV43,C48,H48,M48,R48,W48,AB48,AG48,AL48,AQ48,AV48,C53,H53,M53,R53,W53,AB53,AG53,AL53,AQ53,AV53,C58,H58,M58,R58,W58,AB58,AG58,AL58,AQ58,AV58,C63,H63,M63,R63,W63,AB63,AG63,AL63,AQ63,AV63,C68,H68,M68,R68,W68,AB68,AG68,AL68,AQ68,AV68,C73,H73,M73,R73,W73,AB73,AG73,AL73,AQ73,AV73,C78,H78,M78,R78,W78,AB78,AG78,AL78,AQ78,AV78,C83,H83,M83,R83,W83,AB83,AG83,AL83,AQ83,AV83,C88,H88,M88,R88,W88,AB88,AG88,AL88,AQ88,AV88,C93,H93,M93,R93,W93,AB93,AG93,AL93,AQ93,AV93,C98,H98,M98,R98,W98,AB98,AG98,AL98,AQ98,AV98,C103,H103,M103,R103,W103,AB103,AG103,AL103,AQ103,AV103,C108,H108,M108,R108,W108,AB108,AG108,AL108,AQ108,AV108,C113,H113,M113,R113,W113,AB113,AG113,AL113,AQ113,AV113,C123,H123,M123)</f>
        <v>0</v>
      </c>
      <c r="AR118" s="104"/>
      <c r="AS118" s="16"/>
      <c r="AT118" s="99" t="s">
        <v>251</v>
      </c>
      <c r="AU118" s="100"/>
      <c r="AV118" s="103">
        <f>233-AQ118</f>
        <v>233</v>
      </c>
      <c r="AW118" s="104"/>
      <c r="AX118" s="2"/>
    </row>
    <row r="119" spans="1:50" ht="13.2" customHeight="1" x14ac:dyDescent="0.25">
      <c r="A119" s="59"/>
      <c r="B119" s="59"/>
      <c r="C119" s="59"/>
      <c r="D119" s="59"/>
      <c r="F119" s="59"/>
      <c r="G119" s="59"/>
      <c r="H119" s="59"/>
      <c r="I119" s="59"/>
      <c r="J119" s="59"/>
      <c r="K119" s="59"/>
      <c r="L119" s="59"/>
      <c r="M119" s="59"/>
      <c r="N119" s="59"/>
      <c r="AJ119" s="119" t="s">
        <v>294</v>
      </c>
      <c r="AK119" s="120"/>
      <c r="AL119" s="105"/>
      <c r="AM119" s="106"/>
      <c r="AO119" s="101" t="s">
        <v>295</v>
      </c>
      <c r="AP119" s="102"/>
      <c r="AQ119" s="107" t="s">
        <v>259</v>
      </c>
      <c r="AR119" s="108"/>
      <c r="AT119" s="101"/>
      <c r="AU119" s="102"/>
      <c r="AV119" s="107" t="s">
        <v>259</v>
      </c>
      <c r="AW119" s="108"/>
      <c r="AX119" s="2"/>
    </row>
    <row r="120" spans="1:50" ht="13.2" customHeight="1" x14ac:dyDescent="0.25">
      <c r="A120" s="59"/>
      <c r="B120" s="59"/>
      <c r="C120" s="59"/>
      <c r="D120" s="59"/>
      <c r="F120" s="59"/>
      <c r="G120" s="59"/>
      <c r="H120" s="59"/>
      <c r="I120" s="59"/>
      <c r="J120" s="59"/>
      <c r="K120" s="59"/>
      <c r="L120" s="59"/>
      <c r="M120" s="59"/>
      <c r="N120" s="59"/>
      <c r="AJ120" s="109">
        <f>SUM(A4,F4,K4,P4,U4,Z4,AE4,AJ4,AO4,AT4,A9,F9,K9,P9,U9,Z9,AE9,AJ9,AO9,AT9,A14,F14,K14,P14,U14,Z14,AE14,AJ14,AO14,AT14,A19,F19,K19,P19,U19,Z19,AE19,AJ19,AO19,AT19,A24,F24,K24,P24,U24,Z24,AE24,AJ24,AO24,AT24,A29,F29,K29,P29,U29,Z29,AE29,AJ29,AO29,AT29,A34,F34,K34,P34,U34,Z34,AE34,AJ34,AO34,AT34,A39,F39,K39,P39,U39,Z39,AE39,AJ39,AO39,AT39,A44,F44,K44,P44,U44,Z44,AE44,AJ44,AO44,AT44,A49,F49,K49,P49,U49,Z49,AE49,AJ49,AO49,AT49,A54,F54,K54,P54,U54,Z54,AE54,AJ54,AO54,AT54,A59,F59,K59,P59,U59,Z59,AE59,AJ59,AO59,AT59,A64,F64,K64,P64,U64,Z64,AE64,AJ64,AO64,AT64,A69,F69,K69,P69,U69,Z69,AE69,AJ69,AO69,AT69,A74,F74,K74,P74,U74,Z74,AE74,AJ74,AO74,AT74,A79,F79,K79,P79,U79,Z79,AE79,AJ79,AO79,AT79,A84,F84,K84,P84,U84,Z84,AE84,AJ84,AO84,AT84,A89,F89,K89,P89,U89,Z89,AE89,AJ89,AO89,AT89,A94,F94,K94,P94,U94,Z94,AE94,AJ94,AO94,AT94,A99,F99,K99,P99,U99,Z99,AE99,AJ99,AO99,AT99,A104,F104,K104,P104,U104,Z104,AE104,AJ104,AO104,AT104,A109,F109,K109,P109,U109,Z109,AE109,AJ109,AO109,AT109,A114,F114,K114,P114,U114,Z114,AE114,AJ114,AO114,AT114,A124,F124,K124)</f>
        <v>0</v>
      </c>
      <c r="AK120" s="111">
        <f>SUM(B4,G4,L4,Q4,V4,AA4,AF4,AK4,AP4,AU4,B9,G9,L9,Q9,V9,AA9,AF9,AK9,AP9,AU9,B14,G14,L14,Q14,V14,AA14,AF14,AK14,AP14,AU14,B19,G19,L19,Q19,V19,AA19,AF19,AK19,AP19,AU19,B24,G24,L24,Q24,V24,AA24,AF24,AK24,AP24,AU24,B29,G29,L29,Q29,V29,AA29,AF29,AK29,AP29,AU29,B34,G34,L34,Q34,V34,AA34,AF34,AK34,AP34,AU34,B39,G39,L39,Q39,V39,AA39,AF39,AK39,AP39,AU39,B44,G44,L44,Q44,V44,AA44,AF44,AK44,AP44,AU44,B49,G49,L49,Q49,V49,AA49,AF49,AK49,AP49,AU49,B54,G54,L54,Q54,V54,AA54,AF54,AK54,AP54,AU54,B59,G59,L59,Q59,V59,AA59,AF59,AK59,AP59,AU59,B64,G64,L64,Q64,V64,AA64,AF64,AK64,AP64,AU64,B69,G69,L69,Q69,V69,AA69,AF69,AK69,AP69,AU69,B74,G74,L74,Q74,V74,AA74,AF74,AK74,AP74,AU74,B79,G79,L79,Q79,V79,AA79,AF79,AK79,AP79,AU79,B84,G84,L84,Q84,V84,AA84,AF84,AK84,AP84,AU84,B89,G89,L89,Q89,V89,AA89,AF89,AK89,AP89,AU89,B94,G94,L94,Q94,V94,AA94,AF94,AK94,AP94,AU94,B99,G99,L99,Q99,V99,AA99,AF99,AK99,AP99,AU99,B104,G104,L104,Q104,V104,AA104,AF104,AK104,AP104,AU104,B109,G109,L109,Q109,V109,AA109,AF109,AK109,AP109,AU109,B114,G114,L114,Q114,V114,AA114,AF114,AK114,AP114,AU114,B124,G124,L124)</f>
        <v>0</v>
      </c>
      <c r="AL120" s="115">
        <f>SUM(C4,H4,M4,R4,W4,AB4,AG4,AL4,AQ4,AV4,C9,H9,M9,R9,W9,AB9,AG9,AL9,AQ9,AV9,C14,H14,M14,R14,W14,AB14,AG14,AL14,AQ14,AV14,C19,H19,M19,R19,W19,AB19,AG19,AL19,AQ19,AV19,C24,H24,M24,R24,W24,AB24,AG24,AL24,AQ24,AV24,C29,H29,M29,R29,W29,AB29,AG29,AL29,AQ29,AV29,C34,H34,M34,R34,W34,AB34,AG34,AL34,AQ34,AV34,C39,H39,M39,R39,W39,AB39,AG39,AL39,AQ39,AV39,C44,H44,M44,R44,W44,AB44,AG44,AL44,AQ44,AV44,C49,H49,M49,R49,W49,AB49,AG49,AL49,AQ49,AV49,C54,H54,M54,R54,W54,AB54,AG54,AL54,AQ54,AV54,C59,H59,M59,R59,W59,AB59,AG59,AL59,AQ59,AV59,C64,H64,M64,R64,W64,AB64,AG64,AL64,AQ64,AV64,C69,H69,M69,R69,W69,AB69,AG69,AL69,AQ69,AV69,C74,H74,M74,R74,W74,AB74,AG74,AL74,AQ74,AV74,C79,H79,M79,R79,W79,AB79,AG79,AL79,AQ79,AV79,C84,H84,M84,R84,W84,AB84,AG84,AL84,AQ84,AV84,C89,H89,M89,R89,W89,AB89,AG89,AL89,AQ89,AV89,C94,H94,M94,R94,W94,AB94,AG94,AL94,AQ94,AV94,C99,H99,M99,R99,W99,AB99,AG99,AL99,AQ99,AV99,C104,H104,M104,R104,W104,AB104,AG104,AL104,AQ104,AV104,C109,H109,M109,R109,W109,AB109,AG109,AL109,AQ109,AV109,C114,H114,M114,R114,W114,AB114,AG114,AL114,AQ114,AV114,C124,H124,M124)</f>
        <v>0</v>
      </c>
      <c r="AM120" s="113">
        <f>SUM(D4,I4,N4,S4,X4,AC4,AH4,AM4,AR4,AW4,D9,I9,N9,S9,X9,AC9,AH9,AM9,AR9,AW9,D14,I14,N14,S14,X14,AC14,AH14,AM14,AR14,AW14,D19,I19,N19,S19,X19,AC19,AH19,AM19,AR19,AW19,D24,I24,N24,S24,X24,AC24,AH24,AM24,AR24,AW24,D29,I29,N29,S29,X29,AC29,AH29,AM29,AR29,AW29,D34,I34,N34,S34,X34,AC34,AH34,AM34,AR34,AW34,D39,I39,N39,S39,X39,AC39,AH39,AM39,AR39,AW39,D44,I44,N44,S44,X44,AC44,AH44,AM44,AR44,AW44,D49,I49,N49,S49,X49,AC49,AH49,AM49,AR49,AW49,D54,I54,N54,S54,X54,AC54,AH54,AM54,AR54,AW54,D59,I59,N59,S59,X59,AC59,AH59,AM59,AR59,AW59,D64,I64,N64,S64,X64,AC64,AH64,AM64,AR64,AW64,D69,I69,N69,S69,X69,AC69,AH69,AM69,AR69,AW69,D74,I74,N74,S74,X74,AC74,AH74,AM74,AR74,AW74,D79,I79,N79,S79,X79,AC79,AH79,AM79,AR79,AW79,D84,I84,N84,S84,X84,AC84,AH84,AM84,AR84,AW84,D89,I89,N89,S89,X89,AC89,AH89,AM89,AR89,AW89,D94,I94,N94,S94,X94,AC94,AH94,AM94,AR94,AW94,D99,I99,N99,S99,X99,AC99,AH99,AM99,AR99,AW99,D104,I104,N104,S104,X104,AC104,AH104,AM104,AR104,AW104,D109,I109,N109,S109,X109,AC109,AH109,AM109,AR109,AW109,D114,I114,N114,S114,X114,AC114,AH114,AM114,AR114,AW114,D124,I124,N124)</f>
        <v>0</v>
      </c>
      <c r="AO120" s="37">
        <f>COUNTA(A4,F4,K4,P4,U4,Z4,AE4,AJ4,AO4,AT4,A9,F9,K9,P9,U9,Z9,AE9,AJ9,AO9,AT9,A14,F14,K14,P14,U14,Z14,AE14,AJ14,AO14,AT14,A19,F19,K19,P19,U19,Z19,AE19,AJ19,AO19,AT19,A24,F24,K24,P24,U24,Z24,AE24,AJ24,AO24,AT24,A29,F29,K29,P29,U29,Z29,AE29,AJ29,AO29,AT29,A34,F34,K34,P34,U34,Z34,AE34,AJ34,AO34,AT34,A39,F39,K39,P39,U39,Z39,AE39,AJ39,AO39,AT39,A44,F44,K44,P44,U44,Z44,AE44,AJ44,AO44,AT44,A49,F49,K49,P49,U49,Z49,AE49,AJ49,AO49,AT49,A54,F54,K54,P54,U54,Z54,AE54,AJ54,AO54,AT54,A59,F59,K59,P59,U59,Z59,AE59,AJ59,AO59,AT59,A64,F64,K64,P64,U64,Z64,AE64,AJ64,AO64,AT64,A69,F69,K69,P69,U69,Z69,AE69,AJ69,AO69,AT69,A74,F74,K74,P74,U74,Z74,AE74,AJ74,AO74,AT74,A79,F79,K79,P79,U79,Z79,AE79,AJ79,AO79,AT79,A84,F84,K84,P84,U84,Z84,AE84,AJ84,AO84,AT84,A89,F89,K89,P89,U89,Z89,AE89,AJ89,AO89,AT89,A94,F94,K94,P94,U94,Z94,AE94,AJ94,AO94,AT94,A99,F99,K99,P99,U99,Z99,AE99,AJ99,AO99,AT99,A104,F104,K104,P104,U104,Z104,AE104,AJ104,AO104,AT104,A109,F109,K109,P109,U109,Z109,AE109,AJ109,AO109,AT109,A114,F114,K114,P114,U114,Z114,AE114,AJ114,AO114,AT114,A124,F124,K124)</f>
        <v>0</v>
      </c>
      <c r="AP120" s="38">
        <f>COUNTA(B4,G4,L4,Q4,V4,AA4,AF4,AK4,AP4,AU4,B9,G9,L9,Q9,V9,AA9,AF9,AK9,AP9,AU9,B14,G14,L14,Q14,V14,AA14,AF14,AK14,AP14,AU14,B19,G19,L19,Q19,V19,AA19,AF19,AK19,AP19,AU19,B24,G24,L24,Q24,V24,AA24,AF24,AK24,AP24,AU24,B29,G29,L29,Q29,V29,AA29,AF29,AK29,AP29,AU29,B34,G34,L34,Q34,V34,AA34,AF34,AK34,AP34,AU34,B39,G39,L39,Q39,V39,AA39,AF39,AK39,AP39,AU39,B44,G44,L44,Q44,V44,AA44,AF44,AK44,AP44,AU44,B49,G49,L49,Q49,V49,AA49,AF49,AK49,AP49,AU49,B54,G54,L54,Q54,V54,AA54,AF54,AK54,AP54,AU54,B59,G59,L59,Q59,V59,AA59,AF59,AK59,AP59,AU59,B64,G64,L64,Q64,V64,AA64,AF64,AK64,AP64,AU64,B69,G69,L69,Q69,V69,AA69,AF69,AK69,AP69,AU69,B74,G74,L74,Q74,V74,AA74,AF74,AK74,AP74,AU74,B79,G79,L79,Q79,V79,AA79,AF79,AK79,AP79,AU79,B84,G84,L84,Q84,V84,AA84,AF84,AK84,AP84,AU84,B89,G89,L89,Q89,V89,AA89,AF89,AK89,AP89,AU89,B94,G94,L94,Q94,V94,AA94,AF94,AK94,AP94,AU94,B99,G99,L99,Q99,V99,AA99,AF99,AK99,AP99,AU99,B104,G104,L104,Q104,V104,AA104,AF104,AK104,AP104,AU104,B109,G109,L109,Q109,V109,AA109,AF109,AK109,AP109,AU109,B114,G114,L114,Q114,V114,AA114,AF114,AK114,AP114,AU114,B124,G124,L124)</f>
        <v>0</v>
      </c>
      <c r="AQ120" s="39">
        <f>COUNTA(C4,H4,M4,R4,W4,AB4,AG4,AL4,AQ4,AV4,C9,H9,M9,R9,W9,AB9,AG9,AL9,AQ9,AV9,C14,H14,M14,R14,W14,AB14,AG14,AL14,AQ14,AV14,C19,H19,M19,R19,W19,AB19,AG19,AL19,AQ19,AV19,C24,H24,M24,R24,W24,AB24,AG24,AL24,AQ24,AV24,C29,H29,M29,R29,W29,AB29,AG29,AL29,AQ29,AV29,C34,H34,M34,R34,W34,AB34,AG34,AL34,AQ34,AV34,C39,H39,M39,R39,W39,AB39,AG39,AL39,AQ39,AV39,C44,H44,M44,R44,W44,AB44,AG44,AL44,AQ44,AV44,C49,H49,M49,R49,W49,AB49,AG49,AL49,AQ49,AV49,C54,H54,M54,R54,W54,AB54,AG54,AL54,AQ54,AV54,C59,H59,M59,R59,W59,AB59,AG59,AL59,AQ59,AV59,C64,H64,M64,R64,W64,AB64,AG64,AL64,AQ64,AV64,C69,H69,M69,R69,W69,AB69,AG69,AL69,AQ69,AV69,C74,H74,M74,R74,W74,AB74,AG74,AL74,AQ74,AV74,C79,H79,M79,R79,W79,AB79,AG79,AL79,AQ79,AV79,C84,H84,M84,R84,W84,AB84,AG84,AL84,AQ84,AV84,C89,H89,M89,R89,W89,AB89,AG89,AL89,AQ89,AV89,C94,H94,M94,R94,W94,AB94,AG94,AL94,AQ94,AV94,C99,H99,M99,R99,W99,AB99,AG99,AL99,AQ99,AV99,C104,H104,M104,R104,W104,AB104,AG104,AL104,AQ104,AV104,C109,H109,M109,R109,W109,AB109,AG109,AL109,AQ109,AV109,C114,H114,M114,R114,W114,AB114,AG114,AL114,AQ114,AV114,C124,H124,M124)</f>
        <v>0</v>
      </c>
      <c r="AR120" s="40">
        <f>COUNTA(D4,I4,N4,S4,X4,AC4,AH4,AM4,AR4,AW4,D9,I9,N9,S9,X9,AC9,AH9,AM9,AR9,AW9,D14,I14,N14,S14,X14,AC14,AH14,AM14,AR14,AW14,D19,I19,N19,S19,X19,AC19,AH19,AM19,AR19,AW19,D24,I24,N24,S24,X24,AC24,AH24,AM24,AR24,AW24,D29,I29,N29,S29,X29,AC29,AH29,AM29,AR29,AW29,D34,I34,N34,S34,X34,AC34,AH34,AM34,AR34,AW34,D39,I39,N39,S39,X39,AC39,AH39,AM39,AR39,AW39,D44,I44,N44,S44,X44,AC44,AH44,AM44,AR44,AW44,D49,I49,N49,S49,X49,AC49,AH49,AM49,AR49,AW49,D54,I54,N54,S54,X54,AC54,AH54,AM54,AR54,AW54,D59,I59,N59,S59,X59,AC59,AH59,AM59,AR59,AW59,D64,I64,N64,S64,X64,AC64,AH64,AM64,AR64,AW64,D69,I69,N69,S69,X69,AC69,AH69,AM69,AR69,AW69,D74,I74,N74,S74,X74,AC74,AH74,AM74,AR74,AW74,D79,I79,N79,S79,X79,AC79,AH79,AM79,AR79,AW79,D84,I84,N84,S84,X84,AC84,AH84,AM84,AR84,AW84,D89,I89,N89,S89,X89,AC89,AH89,AM89,AR89,AW89,D94,I94,N94,S94,X94,AC94,AH94,AM94,AR94,AW94,D99,I99,N99,S99,X99,AC99,AH99,AM99,AR99,AW99,D104,I104,N104,S104,X104,AC104,AH104,AM104,AR104,AW104,D109,I109,N109,S109,X109,AC109,AH109,AM109,AR109,AW109,D114,I114,N114,S114,X114,AC114,AH114,AM114,AR114,AW114,D124,I124,N124)</f>
        <v>0</v>
      </c>
      <c r="AT120" s="37">
        <f>175-AO120</f>
        <v>175</v>
      </c>
      <c r="AU120" s="38">
        <f>143-AP120</f>
        <v>143</v>
      </c>
      <c r="AV120" s="39">
        <f>153-AQ120</f>
        <v>153</v>
      </c>
      <c r="AW120" s="40">
        <f>168-AR120</f>
        <v>168</v>
      </c>
      <c r="AX120" s="2"/>
    </row>
    <row r="121" spans="1:50" ht="13.2" customHeight="1" x14ac:dyDescent="0.25">
      <c r="A121" s="59"/>
      <c r="B121" s="59"/>
      <c r="C121" s="59"/>
      <c r="D121" s="59"/>
      <c r="F121" s="59"/>
      <c r="G121" s="59"/>
      <c r="H121" s="59"/>
      <c r="I121" s="59"/>
      <c r="J121" s="59"/>
      <c r="K121" s="59"/>
      <c r="L121" s="59"/>
      <c r="M121" s="59"/>
      <c r="N121" s="59"/>
      <c r="AJ121" s="110"/>
      <c r="AK121" s="112"/>
      <c r="AL121" s="116"/>
      <c r="AM121" s="114"/>
      <c r="AO121" s="29" t="s">
        <v>271</v>
      </c>
      <c r="AP121" s="30" t="s">
        <v>272</v>
      </c>
      <c r="AQ121" s="31" t="s">
        <v>273</v>
      </c>
      <c r="AR121" s="32" t="s">
        <v>274</v>
      </c>
      <c r="AT121" s="29" t="s">
        <v>271</v>
      </c>
      <c r="AU121" s="30" t="s">
        <v>272</v>
      </c>
      <c r="AV121" s="31" t="s">
        <v>273</v>
      </c>
      <c r="AW121" s="32" t="s">
        <v>274</v>
      </c>
      <c r="AX121" s="2"/>
    </row>
    <row r="122" spans="1:50" ht="13.2" customHeight="1" x14ac:dyDescent="0.25">
      <c r="A122" s="14"/>
      <c r="B122" s="14"/>
      <c r="C122" s="14"/>
      <c r="D122" s="14"/>
      <c r="F122" s="14"/>
      <c r="G122" s="14"/>
      <c r="H122" s="14"/>
      <c r="I122" s="14"/>
      <c r="K122" s="14"/>
      <c r="L122" s="14"/>
      <c r="M122" s="14"/>
      <c r="N122" s="14"/>
      <c r="AJ122" s="131">
        <f>SUM(A5,F5,K5,P5,U5,Z5,AE5,AJ5,AO5,AT5,A10,F10,K10,P10,U10,Z10,AE10,AJ10,AO10,AT10,A15,F15,K15,P15,U15,Z15,AE15,AJ15,AO15,AT15,A20,F20,K20,P20,U20,Z20,AE20,AJ20,AO20,AT20,A25,F25,K25,P25,U25,Z25,AE25,AJ25,AO25,AT25,A30,F30,K30,P30,U30,Z30,AE30,AJ30,AO30,AT30,A35,F35,K35,P35,U35,Z35,AE35,AJ35,AO35,AT35,A40,F40,K40,P40,U40,Z40,AE40,AJ40,AO40,AT40,A45,F45,K45,P45,U45,Z45,AE45,AJ45,AO45,AT45,A50,F50,K50,P50,U50,Z50,AE50,AJ50,AO50,AT50,A55,F55,K55,P55,U55,Z55,AE55,AJ55,AO55,AT55,A60,F60,K60,P60,U60,Z60,AE60,AJ60,AO60,AT60,A65,F65,K65,P65,U65,Z65,AE65,AJ65,AO65,AT65,A70,F70,K70,P70,U70,Z70,AE70,AJ70,AO70,AT70,A75,F75,K75,P75,U75,Z75,AE75,AJ75,AO75,AT75,A80,F80,K80,P80,U80,Z80,AE80,AJ80,AO80,AT80,A85,F85,K85,P85,U85,Z85,AE85,AJ85,AO85,AT85,A90,F90,K90,P90,U90,Z90,AE90,AJ90,AO90,AT90,A95,F95,K95,P95,U95,Z95,AE95,AJ95,AO95,AT95,A100,F100,K100,P100,U100,Z100,AE100,AJ100,AO100,AT100,A105,F105,K105,P105,U105,Z105,AE105,AJ105,AO105,AT105,A110,F110,K110,P110,U110,Z110,AE110,AJ110,AO110,AT110,A115,F115,K115,P115,U115,Z115,AE115,AJ115,AO115,AT115,A125,F125,K125)</f>
        <v>0</v>
      </c>
      <c r="AK122" s="122">
        <f>SUM(B5,G5,L5,Q5,V5,AA5,AF5,AK5,AP5,AU5,B10,G10,L10,Q10,V10,AA10,AF10,AK10,AP10,AU10,B15,G15,L15,Q15,V15,AA15,AF15,AK15,AP15,AU15,B20,G20,L20,Q20,V20,AA20,AF20,AK20,AP20,AU20,B25,G25,L25,Q25,V25,AA25,AF25,AK25,AP25,AU25,B30,G30,L30,Q30,V30,AA30,AF30,AK30,AP30,AU30,B35,G35,L35,Q35,V35,AA35,AF35,AK35,AP35,AU35,B40,G40,L40,Q40,V40,AA40,AF40,AK40,AP40,AU40,B45,G45,L45,Q45,V45,AA45,AF45,AK45,AP45,AU45,B50,G50,L50,Q50,V50,AA50,AF50,AK50,AP50,AU50,B55,G55,L55,Q55,V55,AA55,AF55,AK55,AP55,AU55,B60,G60,L60,Q60,V60,AA60,AF60,AK60,AP60,AU60,B65,G65,L65,Q65,V65,AA65,AF65,AK65,AP65,AU65,B70,G70,L70,Q70,V70,AA70,AF70,AK70,AP70,AU70,B75,G75,L75,Q75,V75,AA75,AF75,AK75,AP75,AU75,B80,G80,L80,Q80,V80,AA80,AF80,AK80,AP80,AU80,B85,G85,L85,Q85,V85,AA85,AF85,AK85,AP85,AU85,B90,G90,L90,Q90,V90,AA90,AF90,AK90,AP90,AU90,B95,G95,L95,Q95,V95,AA95,AF95,AK95,AP95,AU95,B100,G100,L100,Q100,V100,AA100,AF100,AK100,AP100,AU100,B105,G105,L105,Q105,V105,AA105,AF105,AK105,AP105,AU105,B110,G110,L110,Q110,V110,AA110,AF110,AK110,AP110,AU110,B115,G115,L115,Q115,V115,AA115,AF115,AK115,AP115,AU115,B125,G125,L125)</f>
        <v>0</v>
      </c>
      <c r="AL122" s="124">
        <f>SUM(C5,H5,M5,R5,W5,AB5,AG5,AL5,AQ5,AV5,C10,H10,M10,R10,W10,AB10,AG10,AL10,AQ10,AV10,C15,H15,M15,R15,W15,AB15,AG15,AL15,AQ15,AV15,C20,H20,M20,R20,W20,AB20,AG20,AL20,AQ20,AV20,C25,H25,M25,R25,W25,AB25,AG25,AL25,AQ25,AV25,C30,H30,M30,R30,W30,AB30,AG30,AL30,AQ30,AV30,C35,H35,M35,R35,W35,AB35,AG35,AL35,AQ35,AV35,C40,H40,M40,R40,W40,AB40,AG40,AL40,AQ40,AV40,C45,H45,M45,R45,W45,AB45,AG45,AL45,AQ45,AV45,C50,H50,M50,R50,W50,AB50,AG50,AL50,AQ50,AV50,C55,H55,M55,R55,W55,AB55,AG55,AL55,AQ55,AV55,C60,H60,M60,R60,W60,AB60,AG60,AL60,AQ60,AV60,C65,H65,M65,R65,W65,AB65,AG65,AL65,AQ65,AV65,C70,H70,M70,R70,W70,AB70,AG70,AL70,AQ70,AV70,C75,H75,M75,R75,W75,AB75,AG75,AL75,AQ75,AV75,C80,H80,M80,R80,W80,AB80,AG80,AL80,AQ80,AV80,C85,H85,M85,R85,W85,AB85,AG85,AL85,AQ85,AV85,C90,H90,M90,R90,W90,AB90,AG90,AL90,AQ90,AV90,C95,H95,M95,R95,W95,AB95,AG95,AL95,AQ95,AV95,C100,H100,M100,R100,W100,AB100,AG100,AL100,AQ100,AV100,C105,H105,M105,R105,W105,AB105,AG105,AL105,AQ105,AV105,C110,H110,M110,R110,W110,AB110,AG110,AL110,AQ110,AV110,C115,H115,M115,R115,W115,AB115,AG115,AL115,AQ115,AV115,C125,H125,M125)</f>
        <v>0</v>
      </c>
      <c r="AM122" s="126">
        <f>SUM(D5,I5,N5,S5,X5,AC5,AH5,AM5,AR5,AW5,D10,I10,N10,S10,X10,AC10,AH10,AM10,AR10,AW10,D15,I15,N15,S15,X15,AC15,AH15,AM15,AR15,AW15,D20,I20,N20,S20,X20,AC20,AH20,AM20,AR20,AW20,D25,I25,N25,S25,X25,AC25,AH25,AM25,AR25,AW25,D30,I30,N30,S30,X30,AC30,AH30,AM30,AR30,AW30,D35,I35,N35,S35,X35,AC35,AH35,AM35,AR35,AW35,D40,I40,N40,S40,X40,AC40,AH40,AM40,AR40,AW40,D45,I45,N45,S45,X45,AC45,AH45,AM45,AR45,AW45,D50,I50,N50,S50,X50,AC50,AH50,AM50,AR50,AW50,D55,I55,N55,S55,X55,AC55,AH55,AM55,AR55,AW55,D60,I60,N60,S60,X60,AC60,AH60,AM60,AR60,AW60,D65,I65,N65,S65,X65,AC65,AH65,AM65,AR65,AW65,D70,I70,N70,S70,X70,AC70,AH70,AM70,AR70,AW70,D75,I75,N75,S75,X75,AC75,AH75,AM75,AR75,AW75,D80,I80,N80,S80,X80,AC80,AH80,AM80,AR80,AW80,D85,I85,N85,S85,X85,AC85,AH85,AM85,AR85,AW85,D90,I90,N90,S90,X90,AC90,AH90,AM90,AR90,AW90,D95,I95,N95,S95,X95,AC95,AH95,AM95,AR95,AW95,D100,I100,N100,S100,X100,AC100,AH100,AM100,AR100,AW100,D105,I105,N105,S105,X105,AC105,AH105,AM105,AR105,AW105,D110,I110,N110,S110,X110,AC110,AH110,AM110,AR110,AW110,D115,I115,N115,S115,X115,AC115,AH115,AM115,AR115,AW115,D125,I125,N125)</f>
        <v>0</v>
      </c>
      <c r="AO122" s="41">
        <f>COUNTA(A5,F5,K5,P5,U5,Z5,AE5,AJ5,AO5,AT5,A10,F10,K10,P10,U10,Z10,AE10,AJ10,AO10,AT10,A15,F15,K15,P15,U15,Z15,AE15,AJ15,AO15,AT15,A20,F20,K20,P20,U20,Z20,AE20,AJ20,AO20,AT20,A25,F25,K25,P25,U25,Z25,AE25,AJ25,AO25,AT25,A30,F30,K30,P30,U30,Z30,AE30,AJ30,AO30,AT30,A35,F35,K35,P35,U35,Z35,AE35,AJ35,AO35,AT35,A40,F40,K40,P40,U40,Z40,AE40,AJ40,AO40,AT40,A45,F45,K45,P45,U45,Z45,AE45,AJ45,AO45,AT45,A50,F50,K50,P50,U50,Z50,AE50,AJ50,AO50,AT50,A55,F55,K55,P55,U55,Z55,AE55,AJ55,AO55,AT55,A60,F60,K60,P60,U60,Z60,AE60,AJ60,AO60,AT60,A65,F65,K65,P65,U65,Z65,AE65,AJ65,AO65,AT65,A70,F70,K70,P70,U70,Z70,AE70,AJ70,AO70,AT70,A75,F75,K75,P75,U75,Z75,AE75,AJ75,AO75,AT75,A80,F80,K80,P80,U80,Z80,AE80,AJ80,AO80,AT80,A85,F85,K85,P85,U85,Z85,AE85,AJ85,AO85,AT85,A90,F90,K90,P90,U90,Z90,AE90,AJ90,AO90,AT90,A95,F95,K95,P95,U95,Z95,AE95,AJ95,AO95,AT95,A100,F100,K100,P100,U100,Z100,AE100,AJ100,AO100,AT100,A105,F105,K105,P105,U105,Z105,AE105,AJ105,AO105,AT105,A110,F110,K110,P110,U110,Z110,AE110,AJ110,AO110,AT110,A115,F115,K115,P115,U115,Z115,AE115,AJ115,AO115,AT115,A125,F125,K125)</f>
        <v>0</v>
      </c>
      <c r="AP122" s="42">
        <f>COUNTA(B5,G5,L5,Q5,V5,AA5,AF5,AK5,AP5,AU5,B10,G10,L10,Q10,V10,AA10,AF10,AK10,AP10,AU10,B15,G15,L15,Q15,V15,AA15,AF15,AK15,AP15,AU15,B20,G20,L20,Q20,V20,AA20,AF20,AK20,AP20,AU20,B25,G25,L25,Q25,V25,AA25,AF25,AK25,AP25,AU25,B30,G30,L30,Q30,V30,AA30,AF30,AK30,AP30,AU30,B35,G35,L35,Q35,V35,AA35,AF35,AK35,AP35,AU35,B40,G40,L40,Q40,V40,AA40,AF40,AK40,AP40,AU40,B45,G45,L45,Q45,V45,AA45,AF45,AK45,AP45,AU45,B50,G50,L50,Q50,V50,AA50,AF50,AK50,AP50,AU50,B55,G55,L55,Q55,V55,AA55,AF55,AK55,AP55,AU55,B60,G60,L60,Q60,V60,AA60,AF60,AK60,AP60,AU60,B65,G65,L65,Q65,V65,AA65,AF65,AK65,AP65,AU65,B70,G70,L70,Q70,V70,AA70,AF70,AK70,AP70,AU70,B75,G75,L75,Q75,V75,AA75,AF75,AK75,AP75,AU75,B80,G80,L80,Q80,V80,AA80,AF80,AK80,AP80,AU80,B85,G85,L85,Q85,V85,AA85,AF85,AK85,AP85,AU85,B90,G90,L90,Q90,V90,AA90,AF90,AK90,AP90,AU90,B95,G95,L95,Q95,V95,AA95,AF95,AK95,AP95,AU95,B100,G100,L100,Q100,V100,AA100,AF100,AK100,AP100,AU100,B105,G105,L105,Q105,V105,AA105,AF105,AK105,AP105,AU105,B110,G110,L110,Q110,V110,AA110,AF110,AK110,AP110,AU110,B115,G115,L115,Q115,V115,AA115,AF115,AK115,AP115,AU115,B125,G125,L125)</f>
        <v>0</v>
      </c>
      <c r="AQ122" s="43">
        <f>COUNTA(C5,H5,M5,R5,W5,AB5,AG5,AL5,AQ5,AV5,C10,H10,M10,R10,W10,AB10,AG10,AL10,AQ10,AV10,C15,H15,M15,R15,W15,AB15,AG15,AL15,AQ15,AV15,C20,H20,M20,R20,W20,AB20,AG20,AL20,AQ20,AV20,C25,H25,M25,R25,W25,AB25,AG25,AL25,AQ25,AV25,C30,H30,M30,R30,W30,AB30,AG30,AL30,AQ30,AV30,C35,H35,M35,R35,W35,AB35,AG35,AL35,AQ35,AV35,C40,H40,M40,R40,W40,AB40,AG40,AL40,AQ40,AV40,C45,H45,M45,R45,W45,AB45,AG45,AL45,AQ45,AV45,C50,H50,M50,R50,W50,AB50,AG50,AL50,AQ50,AV50,C55,H55,M55,R55,W55,AB55,AG55,AL55,AQ55,AV55,C60,H60,M60,R60,W60,AB60,AG60,AL60,AQ60,AV60,C65,H65,M65,R65,W65,AB65,AG65,AL65,AQ65,AV65,C70,H70,M70,R70,W70,AB70,AG70,AL70,AQ70,AV70,C75,H75,M75,R75,W75,AB75,AG75,AL75,AQ75,AV75,C80,H80,M80,R80,W80,AB80,AG80,AL80,AQ80,AV80,C85,H85,M85,R85,W85,AB85,AG85,AL85,AQ85,AV85,C90,H90,M90,R90,W90,AB90,AG90,AL90,AQ90,AV90,C95,H95,M95,R95,W95,AB95,AG95,AL95,AQ95,AV95,C100,H100,M100,R100,W100,AB100,AG100,AL100,AQ100,AV100,C105,H105,M105,R105,W105,AB105,AG105,AL105,AQ105,AV105,C110,H110,M110,R110,W110,AB110,AG110,AL110,AQ110,AV110,C115,H115,M115,R115,W115,AB115,AG115,AL115,AQ115,AV115,C125,H125,M125)</f>
        <v>0</v>
      </c>
      <c r="AR122" s="44">
        <f>COUNTA(D5,I5,N5,S5,X5,AC5,AH5,AM5,AR5,AW5,D10,I10,N10,S10,X10,AC10,AH10,AM10,AR10,AW10,D15,I15,N15,S15,X15,AC15,AH15,AM15,AR15,AW15,D20,I20,N20,S20,X20,AC20,AH20,AM20,AR20,AW20,D25,I25,N25,S25,X25,AC25,AH25,AM25,AR25,AW25,D30,I30,N30,S30,X30,AC30,AH30,AM30,AR30,AW30,D35,I35,N35,S35,X35,AC35,AH35,AM35,AR35,AW35,D40,I40,N40,S40,X40,AC40,AH40,AM40,AR40,AW40,D45,I45,N45,S45,X45,AC45,AH45,AM45,AR45,AW45,D50,I50,N50,S50,X50,AC50,AH50,AM50,AR50,AW50,D55,I55,N55,S55,X55,AC55,AH55,AM55,AR55,AW55,D60,I60,N60,S60,X60,AC60,AH60,AM60,AR60,AW60,D65,I65,N65,S65,X65,AC65,AH65,AM65,AR65,AW65,D70,I70,N70,S70,X70,AC70,AH70,AM70,AR70,AW70,D75,I75,N75,S75,X75,AC75,AH75,AM75,AR75,AW75,D80,I80,N80,S80,X80,AC80,AH80,AM80,AR80,AW80,D85,I85,N85,S85,X85,AC85,AH85,AM85,AR85,AW85,D90,I90,N90,S90,X90,AC90,AH90,AM90,AR90,AW90,D95,I95,N95,S95,X95,AC95,AH95,AM95,AR95,AW95,D100,I100,N100,S100,X100,AC100,AH100,AM100,AR100,AW100,D105,I105,N105,S105,X105,AC105,AH105,AM105,AR105,AW105,D110,I110,N110,S110,X110,AC110,AH110,AM110,AR110,AW110,D115,I115,N115,S115,X115,AC115,AH115,AM115,AR115,AW115,D125,I125,N125)</f>
        <v>0</v>
      </c>
      <c r="AT122" s="41">
        <f>169-AO122</f>
        <v>169</v>
      </c>
      <c r="AU122" s="42">
        <f>148-AP122</f>
        <v>148</v>
      </c>
      <c r="AV122" s="43">
        <f>136-AQ122</f>
        <v>136</v>
      </c>
      <c r="AW122" s="44">
        <f>194-AR122</f>
        <v>194</v>
      </c>
      <c r="AX122" s="2"/>
    </row>
    <row r="123" spans="1:50" x14ac:dyDescent="0.25">
      <c r="A123" s="96" t="s">
        <v>236</v>
      </c>
      <c r="B123" s="98"/>
      <c r="C123" s="128"/>
      <c r="D123" s="129"/>
      <c r="E123" s="3"/>
      <c r="F123" s="96" t="s">
        <v>237</v>
      </c>
      <c r="G123" s="98"/>
      <c r="H123" s="128"/>
      <c r="I123" s="129"/>
      <c r="K123" s="96" t="s">
        <v>238</v>
      </c>
      <c r="L123" s="98"/>
      <c r="M123" s="128"/>
      <c r="N123" s="129"/>
      <c r="W123" s="2"/>
      <c r="X123" s="2"/>
      <c r="AB123" s="2"/>
      <c r="AC123" s="2"/>
      <c r="AG123" s="2"/>
      <c r="AH123" s="2"/>
      <c r="AJ123" s="132"/>
      <c r="AK123" s="123"/>
      <c r="AL123" s="125"/>
      <c r="AM123" s="127"/>
      <c r="AO123" s="33" t="s">
        <v>275</v>
      </c>
      <c r="AP123" s="34" t="s">
        <v>276</v>
      </c>
      <c r="AQ123" s="35" t="s">
        <v>277</v>
      </c>
      <c r="AR123" s="36" t="s">
        <v>278</v>
      </c>
      <c r="AT123" s="33" t="s">
        <v>275</v>
      </c>
      <c r="AU123" s="34" t="s">
        <v>276</v>
      </c>
      <c r="AV123" s="35" t="s">
        <v>277</v>
      </c>
      <c r="AW123" s="36" t="s">
        <v>278</v>
      </c>
      <c r="AX123" s="2"/>
    </row>
    <row r="124" spans="1:50" x14ac:dyDescent="0.25">
      <c r="A124" s="4"/>
      <c r="B124" s="15"/>
      <c r="C124" s="6"/>
      <c r="D124" s="15"/>
      <c r="E124" s="3"/>
      <c r="F124" s="4"/>
      <c r="G124" s="5"/>
      <c r="H124" s="6"/>
      <c r="I124" s="15"/>
      <c r="K124" s="4"/>
      <c r="L124" s="5"/>
      <c r="M124" s="15"/>
      <c r="N124" s="15"/>
      <c r="W124" s="2"/>
      <c r="X124" s="2"/>
      <c r="AB124" s="2"/>
      <c r="AC124" s="2"/>
      <c r="AG124" s="2"/>
      <c r="AH124" s="2"/>
      <c r="AJ124" s="133">
        <f>SUM(AL118,AJ120,AK120,AL120,AM120,AJ122,AK122,AL122,AM122)</f>
        <v>0</v>
      </c>
      <c r="AK124" s="134"/>
      <c r="AL124" s="134"/>
      <c r="AM124" s="135"/>
      <c r="AO124" s="133">
        <f>SUM(AQ118,AO120,AP120,AQ120,AR120,AO122,AP122,AQ122,AR122)</f>
        <v>0</v>
      </c>
      <c r="AP124" s="134"/>
      <c r="AQ124" s="134"/>
      <c r="AR124" s="135"/>
      <c r="AT124" s="133">
        <f>SUM(AV118,AT120,AU120,AV120,AW120,AT122,AU122,AV122,AW122)</f>
        <v>1519</v>
      </c>
      <c r="AU124" s="134"/>
      <c r="AV124" s="134"/>
      <c r="AW124" s="135"/>
      <c r="AX124" s="2"/>
    </row>
    <row r="125" spans="1:50" x14ac:dyDescent="0.25">
      <c r="A125" s="9"/>
      <c r="B125" s="10"/>
      <c r="C125" s="11"/>
      <c r="D125" s="12"/>
      <c r="E125" s="3"/>
      <c r="F125" s="9"/>
      <c r="G125" s="10"/>
      <c r="H125" s="15"/>
      <c r="I125" s="12"/>
      <c r="K125" s="9"/>
      <c r="L125" s="15"/>
      <c r="M125" s="15"/>
      <c r="N125" s="12"/>
      <c r="W125" s="2"/>
      <c r="X125" s="2"/>
      <c r="AB125" s="2"/>
      <c r="AC125" s="2"/>
      <c r="AG125" s="2"/>
      <c r="AH125" s="2"/>
      <c r="AJ125" s="139"/>
      <c r="AK125" s="140"/>
      <c r="AL125" s="140"/>
      <c r="AM125" s="141"/>
      <c r="AO125" s="136" t="s">
        <v>270</v>
      </c>
      <c r="AP125" s="137"/>
      <c r="AQ125" s="137"/>
      <c r="AR125" s="138"/>
      <c r="AT125" s="136" t="s">
        <v>270</v>
      </c>
      <c r="AU125" s="137"/>
      <c r="AV125" s="137"/>
      <c r="AW125" s="138"/>
      <c r="AX125" s="2"/>
    </row>
    <row r="126" spans="1:50" ht="13.2" customHeight="1" x14ac:dyDescent="0.25">
      <c r="W126" s="2"/>
      <c r="X126" s="2"/>
      <c r="AB126" s="2"/>
      <c r="AC126" s="2"/>
      <c r="AG126" s="2"/>
      <c r="AH126" s="2"/>
      <c r="AX126" s="2"/>
    </row>
    <row r="127" spans="1:50" ht="13.2" customHeight="1" x14ac:dyDescent="0.25">
      <c r="W127" s="2"/>
      <c r="X127" s="2"/>
      <c r="AB127" s="2"/>
      <c r="AC127" s="2"/>
      <c r="AG127" s="2"/>
      <c r="AH127" s="2"/>
      <c r="AX127" s="2"/>
    </row>
    <row r="128" spans="1:50" x14ac:dyDescent="0.25">
      <c r="K128" s="93" t="s">
        <v>282</v>
      </c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5"/>
      <c r="AG128" s="2"/>
      <c r="AH128" s="2"/>
      <c r="AJ128" s="93" t="s">
        <v>5</v>
      </c>
      <c r="AK128" s="94"/>
      <c r="AL128" s="94"/>
      <c r="AM128" s="94"/>
      <c r="AN128" s="94"/>
      <c r="AO128" s="94"/>
      <c r="AP128" s="94"/>
      <c r="AQ128" s="94"/>
      <c r="AR128" s="95"/>
      <c r="AV128" s="2"/>
      <c r="AW128" s="2"/>
      <c r="AX128" s="2"/>
    </row>
    <row r="129" spans="1:50" ht="24.6" customHeight="1" x14ac:dyDescent="0.25">
      <c r="A129" s="61"/>
      <c r="B129" s="62"/>
      <c r="C129" s="63"/>
      <c r="D129" s="64"/>
      <c r="I129" s="66"/>
      <c r="J129" s="59"/>
      <c r="K129" s="69"/>
      <c r="L129" s="69"/>
      <c r="M129" s="70"/>
      <c r="N129" s="70"/>
      <c r="O129" s="69"/>
      <c r="P129" s="69"/>
      <c r="Q129" s="69"/>
      <c r="R129" s="70"/>
      <c r="S129" s="70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59"/>
      <c r="AE129" s="59"/>
      <c r="AG129" s="2"/>
      <c r="AH129" s="2"/>
      <c r="AJ129" s="65"/>
      <c r="AK129" s="59"/>
      <c r="AL129" s="66"/>
      <c r="AM129" s="66"/>
      <c r="AN129" s="69"/>
      <c r="AO129" s="59"/>
      <c r="AP129" s="59"/>
      <c r="AQ129" s="66"/>
      <c r="AR129" s="67"/>
      <c r="AV129" s="2"/>
      <c r="AW129" s="2"/>
      <c r="AX129" s="2"/>
    </row>
    <row r="130" spans="1:50" x14ac:dyDescent="0.25">
      <c r="A130" s="65"/>
      <c r="B130" s="59"/>
      <c r="C130" s="66"/>
      <c r="D130" s="67"/>
      <c r="I130" s="66"/>
      <c r="J130" s="59"/>
      <c r="K130" s="71"/>
      <c r="L130" s="71"/>
      <c r="M130" s="72"/>
      <c r="N130" s="72"/>
      <c r="O130" s="71"/>
      <c r="P130" s="71"/>
      <c r="Q130" s="71"/>
      <c r="R130" s="72"/>
      <c r="S130" s="72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59"/>
      <c r="AE130" s="59"/>
      <c r="AG130" s="2"/>
      <c r="AH130" s="2"/>
      <c r="AJ130" s="65"/>
      <c r="AK130" s="59"/>
      <c r="AL130" s="66"/>
      <c r="AM130" s="66"/>
      <c r="AN130" s="71"/>
      <c r="AO130" s="59"/>
      <c r="AP130" s="59"/>
      <c r="AQ130" s="66"/>
      <c r="AR130" s="67"/>
      <c r="AV130" s="2"/>
      <c r="AW130" s="2"/>
      <c r="AX130" s="2"/>
    </row>
    <row r="131" spans="1:50" x14ac:dyDescent="0.25">
      <c r="A131" s="65"/>
      <c r="B131" s="59"/>
      <c r="C131" s="66"/>
      <c r="D131" s="67"/>
      <c r="I131" s="66"/>
      <c r="J131" s="59"/>
      <c r="K131" s="71"/>
      <c r="L131" s="71"/>
      <c r="M131" s="72"/>
      <c r="N131" s="72"/>
      <c r="O131" s="71"/>
      <c r="P131" s="71"/>
      <c r="Q131" s="71"/>
      <c r="R131" s="72"/>
      <c r="S131" s="72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59"/>
      <c r="AE131" s="59"/>
      <c r="AG131" s="2"/>
      <c r="AH131" s="2"/>
      <c r="AJ131" s="65"/>
      <c r="AK131" s="59"/>
      <c r="AL131" s="66"/>
      <c r="AM131" s="66"/>
      <c r="AN131" s="71"/>
      <c r="AO131" s="59"/>
      <c r="AP131" s="59"/>
      <c r="AQ131" s="66"/>
      <c r="AR131" s="67"/>
      <c r="AV131" s="2"/>
      <c r="AW131" s="2"/>
      <c r="AX131" s="2"/>
    </row>
    <row r="132" spans="1:50" x14ac:dyDescent="0.25">
      <c r="A132" s="65"/>
      <c r="B132" s="59"/>
      <c r="C132" s="66"/>
      <c r="D132" s="67"/>
      <c r="I132" s="66"/>
      <c r="J132" s="59"/>
      <c r="K132" s="71"/>
      <c r="L132" s="71"/>
      <c r="M132" s="72"/>
      <c r="N132" s="72"/>
      <c r="O132" s="71"/>
      <c r="P132" s="71"/>
      <c r="Q132" s="71"/>
      <c r="R132" s="72"/>
      <c r="S132" s="72"/>
      <c r="T132" s="71"/>
      <c r="U132" s="71"/>
      <c r="V132" s="71"/>
      <c r="W132" s="72"/>
      <c r="X132" s="72"/>
      <c r="Y132" s="71"/>
      <c r="Z132" s="71"/>
      <c r="AA132" s="71"/>
      <c r="AB132" s="72"/>
      <c r="AC132" s="72"/>
      <c r="AD132" s="59"/>
      <c r="AE132" s="59"/>
      <c r="AJ132" s="65"/>
      <c r="AK132" s="59"/>
      <c r="AL132" s="66"/>
      <c r="AM132" s="66"/>
      <c r="AN132" s="71"/>
      <c r="AO132" s="59"/>
      <c r="AP132" s="59"/>
      <c r="AQ132" s="66"/>
      <c r="AR132" s="67"/>
      <c r="AV132" s="2"/>
      <c r="AW132" s="2"/>
      <c r="AX132" s="2"/>
    </row>
    <row r="133" spans="1:50" x14ac:dyDescent="0.25">
      <c r="A133" s="65"/>
      <c r="B133" s="59"/>
      <c r="C133" s="66"/>
      <c r="D133" s="67"/>
      <c r="I133" s="66"/>
      <c r="J133" s="59"/>
      <c r="K133" s="71"/>
      <c r="L133" s="71"/>
      <c r="M133" s="72"/>
      <c r="N133" s="72"/>
      <c r="O133" s="71"/>
      <c r="P133" s="71"/>
      <c r="Q133" s="71"/>
      <c r="R133" s="72"/>
      <c r="S133" s="72"/>
      <c r="T133" s="71"/>
      <c r="U133" s="71"/>
      <c r="V133" s="71"/>
      <c r="W133" s="72"/>
      <c r="X133" s="72"/>
      <c r="Y133" s="71"/>
      <c r="Z133" s="71"/>
      <c r="AA133" s="71"/>
      <c r="AB133" s="72"/>
      <c r="AC133" s="72"/>
      <c r="AD133" s="59"/>
      <c r="AE133" s="59"/>
      <c r="AJ133" s="65"/>
      <c r="AK133" s="59"/>
      <c r="AL133" s="66"/>
      <c r="AM133" s="66"/>
      <c r="AN133" s="71"/>
      <c r="AO133" s="59"/>
      <c r="AP133" s="59"/>
      <c r="AQ133" s="66"/>
      <c r="AR133" s="67"/>
      <c r="AV133" s="2"/>
      <c r="AW133" s="2"/>
      <c r="AX133" s="2"/>
    </row>
    <row r="134" spans="1:50" x14ac:dyDescent="0.25">
      <c r="A134" s="65"/>
      <c r="B134" s="59"/>
      <c r="C134" s="66"/>
      <c r="D134" s="67"/>
      <c r="I134" s="66"/>
      <c r="J134" s="59"/>
      <c r="K134" s="73"/>
      <c r="L134" s="73"/>
      <c r="M134" s="74"/>
      <c r="N134" s="74"/>
      <c r="O134" s="71"/>
      <c r="P134" s="73"/>
      <c r="Q134" s="73"/>
      <c r="R134" s="74"/>
      <c r="S134" s="74"/>
      <c r="T134" s="71"/>
      <c r="U134" s="73"/>
      <c r="V134" s="73"/>
      <c r="W134" s="74"/>
      <c r="X134" s="74"/>
      <c r="Y134" s="71"/>
      <c r="Z134" s="73"/>
      <c r="AA134" s="73"/>
      <c r="AB134" s="74"/>
      <c r="AC134" s="74"/>
      <c r="AD134" s="59"/>
      <c r="AE134" s="59"/>
      <c r="AJ134" s="65"/>
      <c r="AK134" s="59"/>
      <c r="AL134" s="66"/>
      <c r="AM134" s="66"/>
      <c r="AN134" s="71"/>
      <c r="AO134" s="59"/>
      <c r="AP134" s="59"/>
      <c r="AQ134" s="66"/>
      <c r="AR134" s="67"/>
      <c r="AV134" s="2"/>
      <c r="AW134" s="2"/>
      <c r="AX134" s="2"/>
    </row>
    <row r="135" spans="1:50" x14ac:dyDescent="0.25">
      <c r="A135" s="121" t="s">
        <v>4</v>
      </c>
      <c r="B135" s="121"/>
      <c r="C135" s="121"/>
      <c r="D135" s="60"/>
      <c r="K135" s="96" t="s">
        <v>283</v>
      </c>
      <c r="L135" s="97"/>
      <c r="M135" s="98"/>
      <c r="N135" s="78"/>
      <c r="O135" s="73"/>
      <c r="P135" s="96" t="s">
        <v>284</v>
      </c>
      <c r="Q135" s="97"/>
      <c r="R135" s="98"/>
      <c r="S135" s="78"/>
      <c r="T135" s="73"/>
      <c r="U135" s="96" t="s">
        <v>2</v>
      </c>
      <c r="V135" s="97"/>
      <c r="W135" s="98"/>
      <c r="X135" s="60"/>
      <c r="Y135" s="73"/>
      <c r="Z135" s="96" t="s">
        <v>3</v>
      </c>
      <c r="AA135" s="97"/>
      <c r="AB135" s="98"/>
      <c r="AC135" s="60"/>
      <c r="AJ135" s="96" t="s">
        <v>283</v>
      </c>
      <c r="AK135" s="97"/>
      <c r="AL135" s="98"/>
      <c r="AM135" s="78"/>
      <c r="AN135" s="14"/>
      <c r="AO135" s="96" t="s">
        <v>284</v>
      </c>
      <c r="AP135" s="97"/>
      <c r="AQ135" s="98"/>
      <c r="AR135" s="78"/>
      <c r="AV135" s="2"/>
      <c r="AW135" s="2"/>
      <c r="AX135" s="2"/>
    </row>
    <row r="137" spans="1:50" x14ac:dyDescent="0.25">
      <c r="A137" s="93" t="s">
        <v>1</v>
      </c>
      <c r="B137" s="94"/>
      <c r="C137" s="94"/>
      <c r="D137" s="94"/>
      <c r="E137" s="94"/>
      <c r="F137" s="94"/>
      <c r="G137" s="94"/>
      <c r="H137" s="94"/>
      <c r="I137" s="94"/>
      <c r="J137" s="94"/>
      <c r="K137" s="94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5"/>
      <c r="AJ137" s="93" t="s">
        <v>285</v>
      </c>
      <c r="AK137" s="94"/>
      <c r="AL137" s="94"/>
      <c r="AM137" s="95"/>
      <c r="AO137" s="93" t="s">
        <v>287</v>
      </c>
      <c r="AP137" s="94"/>
      <c r="AQ137" s="94"/>
      <c r="AR137" s="95"/>
      <c r="AT137" s="93" t="s">
        <v>288</v>
      </c>
      <c r="AU137" s="94"/>
      <c r="AV137" s="94"/>
      <c r="AW137" s="95"/>
    </row>
    <row r="138" spans="1:50" s="59" customFormat="1" ht="24.6" customHeight="1" x14ac:dyDescent="0.25">
      <c r="C138" s="66"/>
      <c r="D138" s="67"/>
      <c r="F138" s="61"/>
      <c r="G138" s="62"/>
      <c r="H138" s="63"/>
      <c r="I138" s="64"/>
      <c r="J138" s="62"/>
      <c r="K138" s="61"/>
      <c r="L138" s="62"/>
      <c r="M138" s="63"/>
      <c r="N138" s="64"/>
      <c r="O138" s="62"/>
      <c r="P138" s="61"/>
      <c r="Q138" s="62"/>
      <c r="R138" s="63"/>
      <c r="S138" s="64"/>
      <c r="T138" s="62"/>
      <c r="U138" s="61"/>
      <c r="V138" s="62"/>
      <c r="W138" s="63"/>
      <c r="X138" s="64"/>
      <c r="Y138" s="62"/>
      <c r="Z138" s="61"/>
      <c r="AA138" s="62"/>
      <c r="AB138" s="63"/>
      <c r="AC138" s="64"/>
      <c r="AJ138" s="65"/>
      <c r="AM138" s="76"/>
      <c r="AO138" s="61"/>
      <c r="AP138" s="62"/>
      <c r="AQ138" s="62"/>
      <c r="AR138" s="75"/>
      <c r="AT138" s="61"/>
      <c r="AU138" s="62"/>
      <c r="AV138" s="62"/>
      <c r="AW138" s="75"/>
      <c r="AX138" s="81"/>
    </row>
    <row r="139" spans="1:50" s="59" customFormat="1" x14ac:dyDescent="0.25">
      <c r="C139" s="66"/>
      <c r="D139" s="67"/>
      <c r="F139" s="65"/>
      <c r="H139" s="66"/>
      <c r="I139" s="67"/>
      <c r="K139" s="65"/>
      <c r="M139" s="66"/>
      <c r="N139" s="67"/>
      <c r="P139" s="65"/>
      <c r="R139" s="66"/>
      <c r="S139" s="67"/>
      <c r="U139" s="65"/>
      <c r="W139" s="66"/>
      <c r="X139" s="67"/>
      <c r="Z139" s="65"/>
      <c r="AB139" s="66"/>
      <c r="AC139" s="67"/>
      <c r="AJ139" s="65"/>
      <c r="AM139" s="76"/>
      <c r="AO139" s="65"/>
      <c r="AR139" s="76"/>
      <c r="AT139" s="65"/>
      <c r="AW139" s="76"/>
      <c r="AX139" s="81"/>
    </row>
    <row r="140" spans="1:50" s="59" customFormat="1" x14ac:dyDescent="0.25">
      <c r="C140" s="66"/>
      <c r="D140" s="67"/>
      <c r="F140" s="65"/>
      <c r="H140" s="66"/>
      <c r="I140" s="67"/>
      <c r="K140" s="65"/>
      <c r="M140" s="66"/>
      <c r="N140" s="67"/>
      <c r="P140" s="65"/>
      <c r="R140" s="66"/>
      <c r="S140" s="67"/>
      <c r="U140" s="65"/>
      <c r="W140" s="66"/>
      <c r="X140" s="67"/>
      <c r="Z140" s="65"/>
      <c r="AB140" s="66"/>
      <c r="AC140" s="67"/>
      <c r="AJ140" s="65"/>
      <c r="AM140" s="76"/>
      <c r="AO140" s="65"/>
      <c r="AR140" s="76"/>
      <c r="AT140" s="65"/>
      <c r="AW140" s="76"/>
      <c r="AX140" s="81"/>
    </row>
    <row r="141" spans="1:50" s="59" customFormat="1" x14ac:dyDescent="0.25">
      <c r="C141" s="66"/>
      <c r="D141" s="67"/>
      <c r="F141" s="65"/>
      <c r="H141" s="66"/>
      <c r="I141" s="67"/>
      <c r="K141" s="65"/>
      <c r="M141" s="66"/>
      <c r="N141" s="67"/>
      <c r="P141" s="65"/>
      <c r="R141" s="66"/>
      <c r="S141" s="67"/>
      <c r="U141" s="65"/>
      <c r="W141" s="66"/>
      <c r="X141" s="67"/>
      <c r="Z141" s="65"/>
      <c r="AB141" s="66"/>
      <c r="AC141" s="67"/>
      <c r="AJ141" s="65"/>
      <c r="AM141" s="76"/>
      <c r="AO141" s="65"/>
      <c r="AR141" s="76"/>
      <c r="AT141" s="65"/>
      <c r="AW141" s="76"/>
      <c r="AX141" s="81"/>
    </row>
    <row r="142" spans="1:50" s="59" customFormat="1" x14ac:dyDescent="0.25">
      <c r="C142" s="66"/>
      <c r="D142" s="67"/>
      <c r="F142" s="65"/>
      <c r="H142" s="66"/>
      <c r="I142" s="67"/>
      <c r="K142" s="65"/>
      <c r="M142" s="66"/>
      <c r="N142" s="67"/>
      <c r="P142" s="65"/>
      <c r="R142" s="66"/>
      <c r="S142" s="67"/>
      <c r="U142" s="65"/>
      <c r="W142" s="66"/>
      <c r="X142" s="67"/>
      <c r="Z142" s="65"/>
      <c r="AB142" s="66"/>
      <c r="AC142" s="67"/>
      <c r="AJ142" s="65"/>
      <c r="AM142" s="76"/>
      <c r="AO142" s="65"/>
      <c r="AR142" s="76"/>
      <c r="AT142" s="65"/>
      <c r="AW142" s="76"/>
      <c r="AX142" s="81"/>
    </row>
    <row r="143" spans="1:50" s="59" customFormat="1" x14ac:dyDescent="0.25">
      <c r="A143" s="14"/>
      <c r="B143" s="14"/>
      <c r="C143" s="68"/>
      <c r="D143" s="84"/>
      <c r="F143" s="65"/>
      <c r="H143" s="66"/>
      <c r="I143" s="67"/>
      <c r="K143" s="65"/>
      <c r="M143" s="66"/>
      <c r="N143" s="67"/>
      <c r="P143" s="65"/>
      <c r="R143" s="66"/>
      <c r="S143" s="67"/>
      <c r="U143" s="65"/>
      <c r="W143" s="66"/>
      <c r="X143" s="67"/>
      <c r="Z143" s="82"/>
      <c r="AA143" s="14"/>
      <c r="AB143" s="68"/>
      <c r="AC143" s="84"/>
      <c r="AJ143" s="65"/>
      <c r="AM143" s="76"/>
      <c r="AO143" s="82"/>
      <c r="AP143" s="14"/>
      <c r="AQ143" s="14"/>
      <c r="AR143" s="77"/>
      <c r="AT143" s="82"/>
      <c r="AU143" s="14"/>
      <c r="AV143" s="14"/>
      <c r="AW143" s="77"/>
      <c r="AX143" s="81"/>
    </row>
    <row r="144" spans="1:50" x14ac:dyDescent="0.25">
      <c r="A144" s="96" t="s">
        <v>283</v>
      </c>
      <c r="B144" s="97"/>
      <c r="C144" s="98"/>
      <c r="D144" s="78"/>
      <c r="E144" s="71"/>
      <c r="F144" s="96" t="s">
        <v>6</v>
      </c>
      <c r="G144" s="97"/>
      <c r="H144" s="98"/>
      <c r="I144" s="86"/>
      <c r="J144" s="71"/>
      <c r="K144" s="96" t="s">
        <v>122</v>
      </c>
      <c r="L144" s="97"/>
      <c r="M144" s="98"/>
      <c r="N144" s="86"/>
      <c r="O144" s="59"/>
      <c r="P144" s="96" t="s">
        <v>123</v>
      </c>
      <c r="Q144" s="97"/>
      <c r="R144" s="98"/>
      <c r="S144" s="86"/>
      <c r="T144" s="59"/>
      <c r="U144" s="96" t="s">
        <v>124</v>
      </c>
      <c r="V144" s="97"/>
      <c r="W144" s="98"/>
      <c r="X144" s="86"/>
      <c r="Y144" s="71"/>
      <c r="Z144" s="96" t="s">
        <v>126</v>
      </c>
      <c r="AA144" s="97"/>
      <c r="AB144" s="98"/>
      <c r="AC144" s="86"/>
      <c r="AJ144" s="96" t="s">
        <v>0</v>
      </c>
      <c r="AK144" s="97"/>
      <c r="AL144" s="98"/>
      <c r="AM144" s="60"/>
      <c r="AO144" s="96" t="s">
        <v>0</v>
      </c>
      <c r="AP144" s="97"/>
      <c r="AQ144" s="98"/>
      <c r="AR144" s="60"/>
      <c r="AT144" s="96" t="s">
        <v>290</v>
      </c>
      <c r="AU144" s="97"/>
      <c r="AV144" s="98"/>
      <c r="AW144" s="78"/>
    </row>
    <row r="145" spans="1:50" s="16" customFormat="1" ht="6.6" customHeight="1" x14ac:dyDescent="0.25">
      <c r="A145" s="87"/>
      <c r="B145" s="80"/>
      <c r="C145" s="80"/>
      <c r="D145" s="90"/>
      <c r="E145" s="1"/>
      <c r="F145" s="79"/>
      <c r="G145" s="1"/>
      <c r="H145" s="1"/>
      <c r="I145" s="19"/>
      <c r="J145" s="1"/>
      <c r="K145" s="79"/>
      <c r="L145" s="1"/>
      <c r="M145" s="1"/>
      <c r="N145" s="91"/>
      <c r="O145" s="1"/>
      <c r="P145" s="79"/>
      <c r="Q145" s="1"/>
      <c r="R145" s="1"/>
      <c r="S145" s="91"/>
      <c r="T145" s="1"/>
      <c r="U145" s="79"/>
      <c r="V145" s="1"/>
      <c r="W145" s="1"/>
      <c r="X145" s="19"/>
      <c r="Y145" s="1"/>
      <c r="Z145" s="79"/>
      <c r="AA145" s="1"/>
      <c r="AB145" s="1"/>
      <c r="AC145" s="89"/>
      <c r="AG145" s="17"/>
      <c r="AH145" s="17"/>
      <c r="AI145" s="1"/>
      <c r="AJ145" s="85"/>
      <c r="AK145" s="1"/>
      <c r="AL145" s="1"/>
      <c r="AM145" s="89"/>
      <c r="AN145" s="1"/>
      <c r="AO145" s="87"/>
      <c r="AP145" s="1"/>
      <c r="AQ145" s="1"/>
      <c r="AR145" s="88"/>
      <c r="AT145" s="85"/>
      <c r="AU145" s="1"/>
      <c r="AV145" s="1"/>
      <c r="AW145" s="89"/>
      <c r="AX145" s="18"/>
    </row>
    <row r="146" spans="1:50" ht="24.6" customHeight="1" x14ac:dyDescent="0.25">
      <c r="A146" s="61"/>
      <c r="B146" s="62"/>
      <c r="C146" s="63"/>
      <c r="D146" s="64"/>
      <c r="E146" s="76"/>
      <c r="F146" s="61"/>
      <c r="G146" s="62"/>
      <c r="H146" s="63"/>
      <c r="I146" s="64"/>
      <c r="J146" s="71"/>
      <c r="K146" s="61"/>
      <c r="L146" s="62"/>
      <c r="M146" s="63"/>
      <c r="N146" s="64"/>
      <c r="O146" s="59"/>
      <c r="P146" s="61"/>
      <c r="Q146" s="62"/>
      <c r="R146" s="63"/>
      <c r="S146" s="64"/>
      <c r="T146" s="59"/>
      <c r="U146" s="61"/>
      <c r="V146" s="62"/>
      <c r="W146" s="63"/>
      <c r="X146" s="64"/>
      <c r="Y146" s="1"/>
      <c r="Z146" s="61"/>
      <c r="AA146" s="62"/>
      <c r="AB146" s="63"/>
      <c r="AC146" s="64"/>
      <c r="AJ146" s="61"/>
      <c r="AK146" s="62"/>
      <c r="AL146" s="62"/>
      <c r="AM146" s="75"/>
      <c r="AO146" s="61"/>
      <c r="AP146" s="62"/>
      <c r="AQ146" s="63"/>
      <c r="AR146" s="64"/>
      <c r="AT146" s="61"/>
      <c r="AU146" s="62"/>
      <c r="AV146" s="63"/>
      <c r="AW146" s="64"/>
    </row>
    <row r="147" spans="1:50" x14ac:dyDescent="0.25">
      <c r="A147" s="65"/>
      <c r="B147" s="59"/>
      <c r="C147" s="66"/>
      <c r="D147" s="67"/>
      <c r="E147" s="2"/>
      <c r="F147" s="65"/>
      <c r="G147" s="59"/>
      <c r="H147" s="66"/>
      <c r="I147" s="67"/>
      <c r="J147" s="59"/>
      <c r="K147" s="65"/>
      <c r="L147" s="59"/>
      <c r="M147" s="66"/>
      <c r="N147" s="67"/>
      <c r="O147" s="59"/>
      <c r="P147" s="65"/>
      <c r="Q147" s="59"/>
      <c r="R147" s="66"/>
      <c r="S147" s="67"/>
      <c r="T147" s="59"/>
      <c r="U147" s="65"/>
      <c r="V147" s="59"/>
      <c r="W147" s="66"/>
      <c r="X147" s="67"/>
      <c r="Y147" s="1"/>
      <c r="Z147" s="65"/>
      <c r="AA147" s="59"/>
      <c r="AB147" s="66"/>
      <c r="AC147" s="67"/>
      <c r="AJ147" s="65"/>
      <c r="AK147" s="59"/>
      <c r="AL147" s="59"/>
      <c r="AM147" s="76"/>
      <c r="AO147" s="65"/>
      <c r="AP147" s="59"/>
      <c r="AQ147" s="66"/>
      <c r="AR147" s="67"/>
      <c r="AT147" s="65"/>
      <c r="AU147" s="59"/>
      <c r="AV147" s="66"/>
      <c r="AW147" s="67"/>
    </row>
    <row r="148" spans="1:50" x14ac:dyDescent="0.25">
      <c r="A148" s="65"/>
      <c r="B148" s="59"/>
      <c r="C148" s="66"/>
      <c r="D148" s="67"/>
      <c r="E148" s="2"/>
      <c r="F148" s="65"/>
      <c r="G148" s="59"/>
      <c r="H148" s="66"/>
      <c r="I148" s="67"/>
      <c r="J148" s="59"/>
      <c r="K148" s="65"/>
      <c r="L148" s="59"/>
      <c r="M148" s="66"/>
      <c r="N148" s="67"/>
      <c r="O148" s="59"/>
      <c r="P148" s="65"/>
      <c r="Q148" s="59"/>
      <c r="R148" s="66"/>
      <c r="S148" s="67"/>
      <c r="T148" s="59"/>
      <c r="U148" s="65"/>
      <c r="V148" s="59"/>
      <c r="W148" s="66"/>
      <c r="X148" s="67"/>
      <c r="Y148" s="1"/>
      <c r="Z148" s="65"/>
      <c r="AA148" s="59"/>
      <c r="AB148" s="66"/>
      <c r="AC148" s="67"/>
      <c r="AJ148" s="65"/>
      <c r="AK148" s="59"/>
      <c r="AL148" s="59"/>
      <c r="AM148" s="76"/>
      <c r="AO148" s="65"/>
      <c r="AP148" s="59"/>
      <c r="AQ148" s="66"/>
      <c r="AR148" s="67"/>
      <c r="AT148" s="65"/>
      <c r="AU148" s="59"/>
      <c r="AV148" s="66"/>
      <c r="AW148" s="67"/>
    </row>
    <row r="149" spans="1:50" x14ac:dyDescent="0.25">
      <c r="A149" s="65"/>
      <c r="B149" s="59"/>
      <c r="C149" s="66"/>
      <c r="D149" s="67"/>
      <c r="E149" s="2"/>
      <c r="F149" s="65"/>
      <c r="G149" s="59"/>
      <c r="H149" s="66"/>
      <c r="I149" s="67"/>
      <c r="J149" s="59"/>
      <c r="K149" s="65"/>
      <c r="L149" s="59"/>
      <c r="M149" s="66"/>
      <c r="N149" s="67"/>
      <c r="O149" s="59"/>
      <c r="P149" s="65"/>
      <c r="Q149" s="59"/>
      <c r="R149" s="66"/>
      <c r="S149" s="67"/>
      <c r="T149" s="59"/>
      <c r="U149" s="65"/>
      <c r="V149" s="59"/>
      <c r="W149" s="66"/>
      <c r="X149" s="67"/>
      <c r="Y149" s="1"/>
      <c r="Z149" s="65"/>
      <c r="AA149" s="59"/>
      <c r="AB149" s="66"/>
      <c r="AC149" s="67"/>
      <c r="AJ149" s="65"/>
      <c r="AK149" s="59"/>
      <c r="AL149" s="59"/>
      <c r="AM149" s="76"/>
      <c r="AO149" s="65"/>
      <c r="AP149" s="59"/>
      <c r="AQ149" s="66"/>
      <c r="AR149" s="67"/>
      <c r="AT149" s="65"/>
      <c r="AU149" s="59"/>
      <c r="AV149" s="66"/>
      <c r="AW149" s="67"/>
    </row>
    <row r="150" spans="1:50" x14ac:dyDescent="0.25">
      <c r="A150" s="65"/>
      <c r="B150" s="59"/>
      <c r="C150" s="66"/>
      <c r="D150" s="67"/>
      <c r="E150" s="2"/>
      <c r="F150" s="65"/>
      <c r="G150" s="59"/>
      <c r="H150" s="66"/>
      <c r="I150" s="67"/>
      <c r="J150" s="59"/>
      <c r="K150" s="65"/>
      <c r="L150" s="59"/>
      <c r="M150" s="66"/>
      <c r="N150" s="67"/>
      <c r="O150" s="59"/>
      <c r="P150" s="65"/>
      <c r="Q150" s="59"/>
      <c r="R150" s="66"/>
      <c r="S150" s="67"/>
      <c r="T150" s="59"/>
      <c r="U150" s="65"/>
      <c r="V150" s="59"/>
      <c r="W150" s="66"/>
      <c r="X150" s="67"/>
      <c r="Y150" s="1"/>
      <c r="Z150" s="65"/>
      <c r="AA150" s="59"/>
      <c r="AB150" s="66"/>
      <c r="AC150" s="67"/>
      <c r="AJ150" s="65"/>
      <c r="AK150" s="59"/>
      <c r="AL150" s="59"/>
      <c r="AM150" s="76"/>
      <c r="AO150" s="65"/>
      <c r="AP150" s="59"/>
      <c r="AQ150" s="66"/>
      <c r="AR150" s="67"/>
      <c r="AT150" s="65"/>
      <c r="AU150" s="59"/>
      <c r="AV150" s="66"/>
      <c r="AW150" s="67"/>
    </row>
    <row r="151" spans="1:50" x14ac:dyDescent="0.25">
      <c r="A151" s="65"/>
      <c r="B151" s="59"/>
      <c r="C151" s="66"/>
      <c r="D151" s="67"/>
      <c r="E151" s="2"/>
      <c r="F151" s="65"/>
      <c r="G151" s="59"/>
      <c r="H151" s="66"/>
      <c r="I151" s="67"/>
      <c r="J151" s="59"/>
      <c r="K151" s="65"/>
      <c r="L151" s="59"/>
      <c r="M151" s="66"/>
      <c r="N151" s="67"/>
      <c r="O151" s="59"/>
      <c r="P151" s="65"/>
      <c r="Q151" s="59"/>
      <c r="R151" s="66"/>
      <c r="S151" s="67"/>
      <c r="T151" s="59"/>
      <c r="U151" s="65"/>
      <c r="V151" s="59"/>
      <c r="W151" s="66"/>
      <c r="X151" s="67"/>
      <c r="Y151" s="1"/>
      <c r="Z151" s="65"/>
      <c r="AA151" s="59"/>
      <c r="AB151" s="66"/>
      <c r="AC151" s="67"/>
      <c r="AJ151" s="65"/>
      <c r="AK151" s="59"/>
      <c r="AL151" s="59"/>
      <c r="AM151" s="76"/>
      <c r="AO151" s="65"/>
      <c r="AP151" s="59"/>
      <c r="AQ151" s="66"/>
      <c r="AR151" s="67"/>
      <c r="AT151" s="65"/>
      <c r="AU151" s="59"/>
      <c r="AV151" s="66"/>
      <c r="AW151" s="67"/>
    </row>
    <row r="152" spans="1:50" x14ac:dyDescent="0.25">
      <c r="A152" s="96" t="s">
        <v>284</v>
      </c>
      <c r="B152" s="97"/>
      <c r="C152" s="98"/>
      <c r="D152" s="78"/>
      <c r="E152" s="2"/>
      <c r="F152" s="96" t="s">
        <v>3</v>
      </c>
      <c r="G152" s="97"/>
      <c r="H152" s="98"/>
      <c r="I152" s="6"/>
      <c r="J152" s="14"/>
      <c r="K152" s="96" t="s">
        <v>147</v>
      </c>
      <c r="L152" s="97"/>
      <c r="M152" s="98"/>
      <c r="N152" s="6"/>
      <c r="O152" s="14"/>
      <c r="P152" s="96" t="s">
        <v>148</v>
      </c>
      <c r="Q152" s="97"/>
      <c r="R152" s="98"/>
      <c r="S152" s="6"/>
      <c r="T152" s="14"/>
      <c r="U152" s="96" t="s">
        <v>203</v>
      </c>
      <c r="V152" s="97"/>
      <c r="W152" s="98"/>
      <c r="X152" s="6"/>
      <c r="Y152" s="83"/>
      <c r="Z152" s="96" t="s">
        <v>150</v>
      </c>
      <c r="AA152" s="97"/>
      <c r="AB152" s="98"/>
      <c r="AC152" s="6"/>
      <c r="AJ152" s="96" t="s">
        <v>286</v>
      </c>
      <c r="AK152" s="97"/>
      <c r="AL152" s="98"/>
      <c r="AM152" s="78"/>
      <c r="AO152" s="96" t="s">
        <v>286</v>
      </c>
      <c r="AP152" s="97"/>
      <c r="AQ152" s="98"/>
      <c r="AR152" s="78"/>
      <c r="AT152" s="96" t="s">
        <v>292</v>
      </c>
      <c r="AU152" s="97"/>
      <c r="AV152" s="98"/>
      <c r="AW152" s="78"/>
    </row>
    <row r="153" spans="1:50" s="16" customFormat="1" ht="6.6" customHeight="1" x14ac:dyDescent="0.25">
      <c r="A153" s="87"/>
      <c r="B153" s="80"/>
      <c r="C153" s="80"/>
      <c r="D153" s="90"/>
      <c r="E153" s="80"/>
      <c r="F153" s="80"/>
      <c r="G153" s="1"/>
      <c r="H153" s="1"/>
      <c r="I153" s="19"/>
      <c r="J153" s="1"/>
      <c r="K153" s="80"/>
      <c r="L153" s="1"/>
      <c r="M153" s="1"/>
      <c r="N153" s="90"/>
      <c r="O153" s="1"/>
      <c r="P153" s="80"/>
      <c r="Q153" s="1"/>
      <c r="R153" s="1"/>
      <c r="S153" s="90"/>
      <c r="T153" s="1"/>
      <c r="U153" s="80"/>
      <c r="V153" s="1"/>
      <c r="W153" s="1"/>
      <c r="X153" s="19"/>
      <c r="Y153" s="1"/>
      <c r="Z153" s="80"/>
      <c r="AA153" s="1"/>
      <c r="AB153" s="1"/>
      <c r="AC153" s="19"/>
      <c r="AD153" s="1"/>
      <c r="AE153" s="1"/>
      <c r="AG153" s="17"/>
      <c r="AH153" s="17"/>
      <c r="AJ153" s="80"/>
      <c r="AK153" s="1"/>
      <c r="AL153" s="1"/>
      <c r="AM153" s="19"/>
      <c r="AN153" s="1"/>
      <c r="AO153" s="87"/>
      <c r="AP153" s="1"/>
      <c r="AQ153" s="1"/>
      <c r="AR153" s="89"/>
      <c r="AS153" s="1"/>
      <c r="AT153" s="87"/>
      <c r="AU153" s="1"/>
      <c r="AV153" s="1"/>
      <c r="AW153" s="89"/>
      <c r="AX153" s="92"/>
    </row>
    <row r="154" spans="1:50" ht="24.6" customHeight="1" x14ac:dyDescent="0.25">
      <c r="AO154" s="61"/>
      <c r="AP154" s="62"/>
      <c r="AQ154" s="63"/>
      <c r="AR154" s="64"/>
      <c r="AT154" s="61"/>
      <c r="AU154" s="62"/>
      <c r="AV154" s="63"/>
      <c r="AW154" s="64"/>
    </row>
    <row r="155" spans="1:50" x14ac:dyDescent="0.25">
      <c r="AO155" s="65"/>
      <c r="AP155" s="59"/>
      <c r="AQ155" s="66"/>
      <c r="AR155" s="67"/>
      <c r="AT155" s="65"/>
      <c r="AU155" s="59"/>
      <c r="AV155" s="66"/>
      <c r="AW155" s="67"/>
    </row>
    <row r="156" spans="1:50" x14ac:dyDescent="0.25">
      <c r="AO156" s="65"/>
      <c r="AP156" s="59"/>
      <c r="AQ156" s="66"/>
      <c r="AR156" s="67"/>
      <c r="AT156" s="65"/>
      <c r="AU156" s="59"/>
      <c r="AV156" s="66"/>
      <c r="AW156" s="67"/>
    </row>
    <row r="157" spans="1:50" x14ac:dyDescent="0.25">
      <c r="AO157" s="65"/>
      <c r="AP157" s="59"/>
      <c r="AQ157" s="66"/>
      <c r="AR157" s="67"/>
      <c r="AT157" s="65"/>
      <c r="AU157" s="59"/>
      <c r="AV157" s="66"/>
      <c r="AW157" s="67"/>
    </row>
    <row r="158" spans="1:50" x14ac:dyDescent="0.25">
      <c r="AO158" s="65"/>
      <c r="AP158" s="59"/>
      <c r="AQ158" s="66"/>
      <c r="AR158" s="67"/>
      <c r="AT158" s="65"/>
      <c r="AU158" s="59"/>
      <c r="AV158" s="66"/>
      <c r="AW158" s="67"/>
    </row>
    <row r="159" spans="1:50" x14ac:dyDescent="0.25">
      <c r="AO159" s="65"/>
      <c r="AP159" s="59"/>
      <c r="AQ159" s="66"/>
      <c r="AR159" s="67"/>
      <c r="AT159" s="65"/>
      <c r="AU159" s="59"/>
      <c r="AV159" s="66"/>
      <c r="AW159" s="67"/>
    </row>
    <row r="160" spans="1:50" x14ac:dyDescent="0.25">
      <c r="AO160" s="96" t="s">
        <v>289</v>
      </c>
      <c r="AP160" s="97"/>
      <c r="AQ160" s="98"/>
      <c r="AR160" s="78"/>
      <c r="AT160" s="96" t="s">
        <v>293</v>
      </c>
      <c r="AU160" s="97"/>
      <c r="AV160" s="98"/>
      <c r="AW160" s="78"/>
    </row>
    <row r="161" spans="1:50" s="16" customFormat="1" ht="6.6" customHeight="1" x14ac:dyDescent="0.25">
      <c r="A161" s="1"/>
      <c r="B161" s="1"/>
      <c r="C161" s="1"/>
      <c r="D161" s="19"/>
      <c r="E161" s="1"/>
      <c r="F161" s="1"/>
      <c r="G161" s="1"/>
      <c r="H161" s="1"/>
      <c r="I161" s="19"/>
      <c r="J161" s="1"/>
      <c r="K161" s="1"/>
      <c r="L161" s="1"/>
      <c r="M161" s="1"/>
      <c r="N161" s="19"/>
      <c r="O161" s="1"/>
      <c r="P161" s="1"/>
      <c r="Q161" s="1"/>
      <c r="R161" s="1"/>
      <c r="S161" s="19"/>
      <c r="T161" s="1"/>
      <c r="U161" s="1"/>
      <c r="V161" s="1"/>
      <c r="W161" s="1"/>
      <c r="X161" s="19"/>
      <c r="Y161" s="1"/>
      <c r="Z161" s="1"/>
      <c r="AA161" s="1"/>
      <c r="AB161" s="1"/>
      <c r="AC161" s="19"/>
      <c r="AD161" s="1"/>
      <c r="AE161" s="1"/>
      <c r="AF161" s="1"/>
      <c r="AG161" s="19"/>
      <c r="AH161" s="19"/>
      <c r="AI161" s="1"/>
      <c r="AJ161" s="1"/>
      <c r="AK161" s="1"/>
      <c r="AL161" s="1"/>
      <c r="AM161" s="19"/>
      <c r="AO161" s="80"/>
      <c r="AP161" s="1"/>
      <c r="AQ161" s="1"/>
      <c r="AR161" s="19"/>
      <c r="AS161" s="1"/>
      <c r="AT161" s="87"/>
      <c r="AU161" s="1"/>
      <c r="AV161" s="1"/>
      <c r="AW161" s="89"/>
      <c r="AX161" s="92"/>
    </row>
    <row r="162" spans="1:50" ht="24.6" customHeight="1" x14ac:dyDescent="0.25">
      <c r="AT162" s="61"/>
      <c r="AU162" s="62"/>
      <c r="AV162" s="63"/>
      <c r="AW162" s="64"/>
    </row>
    <row r="163" spans="1:50" x14ac:dyDescent="0.25">
      <c r="AT163" s="65"/>
      <c r="AU163" s="59"/>
      <c r="AV163" s="66"/>
      <c r="AW163" s="67"/>
    </row>
    <row r="164" spans="1:50" x14ac:dyDescent="0.25">
      <c r="AT164" s="65"/>
      <c r="AU164" s="59"/>
      <c r="AV164" s="66"/>
      <c r="AW164" s="67"/>
    </row>
    <row r="165" spans="1:50" x14ac:dyDescent="0.25">
      <c r="AT165" s="65"/>
      <c r="AU165" s="59"/>
      <c r="AV165" s="66"/>
      <c r="AW165" s="67"/>
    </row>
    <row r="166" spans="1:50" x14ac:dyDescent="0.25">
      <c r="AT166" s="65"/>
      <c r="AU166" s="59"/>
      <c r="AV166" s="66"/>
      <c r="AW166" s="67"/>
    </row>
    <row r="167" spans="1:50" x14ac:dyDescent="0.25">
      <c r="AT167" s="65"/>
      <c r="AU167" s="59"/>
      <c r="AV167" s="66"/>
      <c r="AW167" s="67"/>
    </row>
    <row r="168" spans="1:50" x14ac:dyDescent="0.25">
      <c r="AT168" s="96" t="s">
        <v>291</v>
      </c>
      <c r="AU168" s="97"/>
      <c r="AV168" s="98"/>
      <c r="AW168" s="78"/>
    </row>
    <row r="169" spans="1:50" ht="24.6" customHeight="1" x14ac:dyDescent="0.25"/>
    <row r="176" spans="1:50" ht="24.6" customHeight="1" x14ac:dyDescent="0.25"/>
  </sheetData>
  <mergeCells count="524">
    <mergeCell ref="AO124:AR124"/>
    <mergeCell ref="AT124:AW124"/>
    <mergeCell ref="AO125:AR125"/>
    <mergeCell ref="AT125:AW125"/>
    <mergeCell ref="AJ124:AM125"/>
    <mergeCell ref="P3:Q3"/>
    <mergeCell ref="R3:S3"/>
    <mergeCell ref="U3:V3"/>
    <mergeCell ref="W3:X3"/>
    <mergeCell ref="Z3:AA3"/>
    <mergeCell ref="AB3:AC3"/>
    <mergeCell ref="Z8:AA8"/>
    <mergeCell ref="AB8:AC8"/>
    <mergeCell ref="W18:X18"/>
    <mergeCell ref="Z18:AA18"/>
    <mergeCell ref="AB18:AC18"/>
    <mergeCell ref="AE18:AF18"/>
    <mergeCell ref="AL18:AM18"/>
    <mergeCell ref="AO18:AP18"/>
    <mergeCell ref="AQ18:AR18"/>
    <mergeCell ref="AT18:AU18"/>
    <mergeCell ref="AV18:AW18"/>
    <mergeCell ref="AG18:AH18"/>
    <mergeCell ref="AJ18:AK18"/>
    <mergeCell ref="F3:G3"/>
    <mergeCell ref="H3:I3"/>
    <mergeCell ref="A3:B3"/>
    <mergeCell ref="C3:D3"/>
    <mergeCell ref="K3:L3"/>
    <mergeCell ref="M3:N3"/>
    <mergeCell ref="AT13:AU13"/>
    <mergeCell ref="AV13:AW13"/>
    <mergeCell ref="AE13:AF13"/>
    <mergeCell ref="AT3:AU3"/>
    <mergeCell ref="AV3:AW3"/>
    <mergeCell ref="AE3:AF3"/>
    <mergeCell ref="AG3:AH3"/>
    <mergeCell ref="AJ3:AK3"/>
    <mergeCell ref="AL3:AM3"/>
    <mergeCell ref="AO3:AP3"/>
    <mergeCell ref="AQ3:AR3"/>
    <mergeCell ref="AL8:AM8"/>
    <mergeCell ref="AO8:AP8"/>
    <mergeCell ref="AQ8:AR8"/>
    <mergeCell ref="P8:Q8"/>
    <mergeCell ref="R8:S8"/>
    <mergeCell ref="U8:V8"/>
    <mergeCell ref="W8:X8"/>
    <mergeCell ref="A18:B18"/>
    <mergeCell ref="C18:D18"/>
    <mergeCell ref="F18:G18"/>
    <mergeCell ref="H18:I18"/>
    <mergeCell ref="K18:L18"/>
    <mergeCell ref="M18:N18"/>
    <mergeCell ref="P18:Q18"/>
    <mergeCell ref="R18:S18"/>
    <mergeCell ref="U18:V18"/>
    <mergeCell ref="A23:B23"/>
    <mergeCell ref="C23:D23"/>
    <mergeCell ref="F23:G23"/>
    <mergeCell ref="H23:I23"/>
    <mergeCell ref="K23:L23"/>
    <mergeCell ref="M23:N23"/>
    <mergeCell ref="AT23:AU23"/>
    <mergeCell ref="AV23:AW23"/>
    <mergeCell ref="AE23:AF23"/>
    <mergeCell ref="AG23:AH23"/>
    <mergeCell ref="AJ23:AK23"/>
    <mergeCell ref="AL23:AM23"/>
    <mergeCell ref="AO23:AP23"/>
    <mergeCell ref="AQ23:AR23"/>
    <mergeCell ref="P23:Q23"/>
    <mergeCell ref="R23:S23"/>
    <mergeCell ref="U23:V23"/>
    <mergeCell ref="W23:X23"/>
    <mergeCell ref="Z23:AA23"/>
    <mergeCell ref="AB23:AC23"/>
    <mergeCell ref="Z28:AA28"/>
    <mergeCell ref="AB28:AC28"/>
    <mergeCell ref="AE28:AF28"/>
    <mergeCell ref="A28:B28"/>
    <mergeCell ref="C28:D28"/>
    <mergeCell ref="F28:G28"/>
    <mergeCell ref="H28:I28"/>
    <mergeCell ref="K28:L28"/>
    <mergeCell ref="M28:N28"/>
    <mergeCell ref="P28:Q28"/>
    <mergeCell ref="R28:S28"/>
    <mergeCell ref="U28:V28"/>
    <mergeCell ref="AO28:AP28"/>
    <mergeCell ref="AQ28:AR28"/>
    <mergeCell ref="AT28:AU28"/>
    <mergeCell ref="AV28:AW28"/>
    <mergeCell ref="AG28:AH28"/>
    <mergeCell ref="AJ28:AK28"/>
    <mergeCell ref="A33:B33"/>
    <mergeCell ref="C33:D33"/>
    <mergeCell ref="F33:G33"/>
    <mergeCell ref="H33:I33"/>
    <mergeCell ref="K33:L33"/>
    <mergeCell ref="M33:N33"/>
    <mergeCell ref="AT33:AU33"/>
    <mergeCell ref="AV33:AW33"/>
    <mergeCell ref="AE33:AF33"/>
    <mergeCell ref="AG33:AH33"/>
    <mergeCell ref="AJ33:AK33"/>
    <mergeCell ref="AL33:AM33"/>
    <mergeCell ref="AO33:AP33"/>
    <mergeCell ref="AQ33:AR33"/>
    <mergeCell ref="P33:Q33"/>
    <mergeCell ref="R33:S33"/>
    <mergeCell ref="U33:V33"/>
    <mergeCell ref="W28:X28"/>
    <mergeCell ref="W33:X33"/>
    <mergeCell ref="Z33:AA33"/>
    <mergeCell ref="AB33:AC33"/>
    <mergeCell ref="W38:X38"/>
    <mergeCell ref="Z38:AA38"/>
    <mergeCell ref="AB38:AC38"/>
    <mergeCell ref="AE38:AF38"/>
    <mergeCell ref="A38:B38"/>
    <mergeCell ref="C38:D38"/>
    <mergeCell ref="F38:G38"/>
    <mergeCell ref="H38:I38"/>
    <mergeCell ref="K38:L38"/>
    <mergeCell ref="M38:N38"/>
    <mergeCell ref="P38:Q38"/>
    <mergeCell ref="R38:S38"/>
    <mergeCell ref="U38:V38"/>
    <mergeCell ref="AT38:AU38"/>
    <mergeCell ref="AV38:AW38"/>
    <mergeCell ref="AG38:AH38"/>
    <mergeCell ref="AJ38:AK38"/>
    <mergeCell ref="A43:B43"/>
    <mergeCell ref="C43:D43"/>
    <mergeCell ref="F43:G43"/>
    <mergeCell ref="H43:I43"/>
    <mergeCell ref="K43:L43"/>
    <mergeCell ref="M43:N43"/>
    <mergeCell ref="AT43:AU43"/>
    <mergeCell ref="AV43:AW43"/>
    <mergeCell ref="P43:Q43"/>
    <mergeCell ref="R43:S43"/>
    <mergeCell ref="U43:V43"/>
    <mergeCell ref="W43:X43"/>
    <mergeCell ref="Z43:AA43"/>
    <mergeCell ref="AB43:AC43"/>
    <mergeCell ref="AE43:AF43"/>
    <mergeCell ref="AG43:AH43"/>
    <mergeCell ref="AJ43:AK43"/>
    <mergeCell ref="W48:X48"/>
    <mergeCell ref="Z48:AA48"/>
    <mergeCell ref="AB48:AC48"/>
    <mergeCell ref="AE48:AF48"/>
    <mergeCell ref="A48:B48"/>
    <mergeCell ref="C48:D48"/>
    <mergeCell ref="F48:G48"/>
    <mergeCell ref="H48:I48"/>
    <mergeCell ref="K48:L48"/>
    <mergeCell ref="M48:N48"/>
    <mergeCell ref="P48:Q48"/>
    <mergeCell ref="R48:S48"/>
    <mergeCell ref="U48:V48"/>
    <mergeCell ref="AT48:AU48"/>
    <mergeCell ref="AV48:AW48"/>
    <mergeCell ref="AG48:AH48"/>
    <mergeCell ref="AJ48:AK48"/>
    <mergeCell ref="A53:B53"/>
    <mergeCell ref="C53:D53"/>
    <mergeCell ref="F53:G53"/>
    <mergeCell ref="H53:I53"/>
    <mergeCell ref="K53:L53"/>
    <mergeCell ref="M53:N53"/>
    <mergeCell ref="AT53:AU53"/>
    <mergeCell ref="AV53:AW53"/>
    <mergeCell ref="AE53:AF53"/>
    <mergeCell ref="AG53:AH53"/>
    <mergeCell ref="AJ53:AK53"/>
    <mergeCell ref="AL53:AM53"/>
    <mergeCell ref="AO53:AP53"/>
    <mergeCell ref="AQ53:AR53"/>
    <mergeCell ref="P53:Q53"/>
    <mergeCell ref="R53:S53"/>
    <mergeCell ref="U53:V53"/>
    <mergeCell ref="W53:X53"/>
    <mergeCell ref="Z53:AA53"/>
    <mergeCell ref="AB53:AC53"/>
    <mergeCell ref="AT58:AU58"/>
    <mergeCell ref="AV58:AW58"/>
    <mergeCell ref="AG58:AH58"/>
    <mergeCell ref="AJ58:AK58"/>
    <mergeCell ref="W58:X58"/>
    <mergeCell ref="Z58:AA58"/>
    <mergeCell ref="AB58:AC58"/>
    <mergeCell ref="AE58:AF58"/>
    <mergeCell ref="A58:B58"/>
    <mergeCell ref="C58:D58"/>
    <mergeCell ref="F58:G58"/>
    <mergeCell ref="H58:I58"/>
    <mergeCell ref="K58:L58"/>
    <mergeCell ref="M58:N58"/>
    <mergeCell ref="P58:Q58"/>
    <mergeCell ref="R58:S58"/>
    <mergeCell ref="U58:V58"/>
    <mergeCell ref="P63:Q63"/>
    <mergeCell ref="R63:S63"/>
    <mergeCell ref="U63:V63"/>
    <mergeCell ref="A68:B68"/>
    <mergeCell ref="C68:D68"/>
    <mergeCell ref="F68:G68"/>
    <mergeCell ref="H68:I68"/>
    <mergeCell ref="K68:L68"/>
    <mergeCell ref="M68:N68"/>
    <mergeCell ref="A63:B63"/>
    <mergeCell ref="C63:D63"/>
    <mergeCell ref="F63:G63"/>
    <mergeCell ref="H63:I63"/>
    <mergeCell ref="K63:L63"/>
    <mergeCell ref="M63:N63"/>
    <mergeCell ref="AT68:AU68"/>
    <mergeCell ref="AV68:AW68"/>
    <mergeCell ref="AE68:AF68"/>
    <mergeCell ref="AG68:AH68"/>
    <mergeCell ref="AJ68:AK68"/>
    <mergeCell ref="AL68:AM68"/>
    <mergeCell ref="AO68:AP68"/>
    <mergeCell ref="AQ68:AR68"/>
    <mergeCell ref="P68:Q68"/>
    <mergeCell ref="R68:S68"/>
    <mergeCell ref="U68:V68"/>
    <mergeCell ref="W68:X68"/>
    <mergeCell ref="Z68:AA68"/>
    <mergeCell ref="AB68:AC68"/>
    <mergeCell ref="A78:B78"/>
    <mergeCell ref="C78:D78"/>
    <mergeCell ref="F78:G78"/>
    <mergeCell ref="H78:I78"/>
    <mergeCell ref="K78:L78"/>
    <mergeCell ref="M78:N78"/>
    <mergeCell ref="AL73:AM73"/>
    <mergeCell ref="AO73:AP73"/>
    <mergeCell ref="AQ73:AR73"/>
    <mergeCell ref="P78:Q78"/>
    <mergeCell ref="R78:S78"/>
    <mergeCell ref="U78:V78"/>
    <mergeCell ref="A73:B73"/>
    <mergeCell ref="C73:D73"/>
    <mergeCell ref="F73:G73"/>
    <mergeCell ref="H73:I73"/>
    <mergeCell ref="K73:L73"/>
    <mergeCell ref="M73:N73"/>
    <mergeCell ref="P73:Q73"/>
    <mergeCell ref="R73:S73"/>
    <mergeCell ref="U73:V73"/>
    <mergeCell ref="AT73:AU73"/>
    <mergeCell ref="AV73:AW73"/>
    <mergeCell ref="W73:X73"/>
    <mergeCell ref="Z73:AA73"/>
    <mergeCell ref="AB73:AC73"/>
    <mergeCell ref="AE73:AF73"/>
    <mergeCell ref="AG73:AH73"/>
    <mergeCell ref="AJ73:AK73"/>
    <mergeCell ref="AT78:AU78"/>
    <mergeCell ref="AV78:AW78"/>
    <mergeCell ref="AE78:AF78"/>
    <mergeCell ref="AG78:AH78"/>
    <mergeCell ref="AJ78:AK78"/>
    <mergeCell ref="AL78:AM78"/>
    <mergeCell ref="AO78:AP78"/>
    <mergeCell ref="AQ78:AR78"/>
    <mergeCell ref="W78:X78"/>
    <mergeCell ref="Z78:AA78"/>
    <mergeCell ref="AB78:AC78"/>
    <mergeCell ref="A88:B88"/>
    <mergeCell ref="C88:D88"/>
    <mergeCell ref="F88:G88"/>
    <mergeCell ref="H88:I88"/>
    <mergeCell ref="K88:L88"/>
    <mergeCell ref="M88:N88"/>
    <mergeCell ref="AL83:AM83"/>
    <mergeCell ref="AO83:AP83"/>
    <mergeCell ref="AQ83:AR83"/>
    <mergeCell ref="P88:Q88"/>
    <mergeCell ref="R88:S88"/>
    <mergeCell ref="U88:V88"/>
    <mergeCell ref="A83:B83"/>
    <mergeCell ref="C83:D83"/>
    <mergeCell ref="F83:G83"/>
    <mergeCell ref="H83:I83"/>
    <mergeCell ref="K83:L83"/>
    <mergeCell ref="M83:N83"/>
    <mergeCell ref="P83:Q83"/>
    <mergeCell ref="R83:S83"/>
    <mergeCell ref="U83:V83"/>
    <mergeCell ref="AT83:AU83"/>
    <mergeCell ref="AV83:AW83"/>
    <mergeCell ref="W83:X83"/>
    <mergeCell ref="Z83:AA83"/>
    <mergeCell ref="AB83:AC83"/>
    <mergeCell ref="AE83:AF83"/>
    <mergeCell ref="AG83:AH83"/>
    <mergeCell ref="AJ83:AK83"/>
    <mergeCell ref="AT88:AU88"/>
    <mergeCell ref="AV88:AW88"/>
    <mergeCell ref="AE88:AF88"/>
    <mergeCell ref="AG88:AH88"/>
    <mergeCell ref="AJ88:AK88"/>
    <mergeCell ref="AL88:AM88"/>
    <mergeCell ref="AO88:AP88"/>
    <mergeCell ref="AQ88:AR88"/>
    <mergeCell ref="W88:X88"/>
    <mergeCell ref="Z88:AA88"/>
    <mergeCell ref="AB88:AC88"/>
    <mergeCell ref="A98:B98"/>
    <mergeCell ref="C98:D98"/>
    <mergeCell ref="F98:G98"/>
    <mergeCell ref="H98:I98"/>
    <mergeCell ref="K98:L98"/>
    <mergeCell ref="M98:N98"/>
    <mergeCell ref="AL93:AM93"/>
    <mergeCell ref="AO93:AP93"/>
    <mergeCell ref="AQ93:AR93"/>
    <mergeCell ref="P98:Q98"/>
    <mergeCell ref="R98:S98"/>
    <mergeCell ref="U98:V98"/>
    <mergeCell ref="A93:B93"/>
    <mergeCell ref="C93:D93"/>
    <mergeCell ref="F93:G93"/>
    <mergeCell ref="H93:I93"/>
    <mergeCell ref="K93:L93"/>
    <mergeCell ref="M93:N93"/>
    <mergeCell ref="P93:Q93"/>
    <mergeCell ref="R93:S93"/>
    <mergeCell ref="U93:V93"/>
    <mergeCell ref="AT93:AU93"/>
    <mergeCell ref="AV93:AW93"/>
    <mergeCell ref="W93:X93"/>
    <mergeCell ref="Z93:AA93"/>
    <mergeCell ref="AB93:AC93"/>
    <mergeCell ref="AE93:AF93"/>
    <mergeCell ref="AG93:AH93"/>
    <mergeCell ref="AJ93:AK93"/>
    <mergeCell ref="AT98:AU98"/>
    <mergeCell ref="AV98:AW98"/>
    <mergeCell ref="AE98:AF98"/>
    <mergeCell ref="AG98:AH98"/>
    <mergeCell ref="AJ98:AK98"/>
    <mergeCell ref="AL98:AM98"/>
    <mergeCell ref="AO98:AP98"/>
    <mergeCell ref="AQ98:AR98"/>
    <mergeCell ref="W98:X98"/>
    <mergeCell ref="Z98:AA98"/>
    <mergeCell ref="AB98:AC98"/>
    <mergeCell ref="A108:B108"/>
    <mergeCell ref="C108:D108"/>
    <mergeCell ref="F108:G108"/>
    <mergeCell ref="H108:I108"/>
    <mergeCell ref="K108:L108"/>
    <mergeCell ref="M108:N108"/>
    <mergeCell ref="AL103:AM103"/>
    <mergeCell ref="AO103:AP103"/>
    <mergeCell ref="AQ103:AR103"/>
    <mergeCell ref="P108:Q108"/>
    <mergeCell ref="R108:S108"/>
    <mergeCell ref="U108:V108"/>
    <mergeCell ref="A103:B103"/>
    <mergeCell ref="C103:D103"/>
    <mergeCell ref="F103:G103"/>
    <mergeCell ref="H103:I103"/>
    <mergeCell ref="K103:L103"/>
    <mergeCell ref="M103:N103"/>
    <mergeCell ref="P103:Q103"/>
    <mergeCell ref="R103:S103"/>
    <mergeCell ref="U103:V103"/>
    <mergeCell ref="AT103:AU103"/>
    <mergeCell ref="AV103:AW103"/>
    <mergeCell ref="W103:X103"/>
    <mergeCell ref="Z103:AA103"/>
    <mergeCell ref="AB103:AC103"/>
    <mergeCell ref="AE103:AF103"/>
    <mergeCell ref="AG103:AH103"/>
    <mergeCell ref="AJ103:AK103"/>
    <mergeCell ref="AT108:AU108"/>
    <mergeCell ref="AV108:AW108"/>
    <mergeCell ref="AE108:AF108"/>
    <mergeCell ref="AG108:AH108"/>
    <mergeCell ref="AJ108:AK108"/>
    <mergeCell ref="AL108:AM108"/>
    <mergeCell ref="AO108:AP108"/>
    <mergeCell ref="AQ108:AR108"/>
    <mergeCell ref="W108:X108"/>
    <mergeCell ref="Z108:AA108"/>
    <mergeCell ref="AB108:AC108"/>
    <mergeCell ref="AB113:AC113"/>
    <mergeCell ref="AE113:AF113"/>
    <mergeCell ref="AG113:AH113"/>
    <mergeCell ref="AJ113:AK113"/>
    <mergeCell ref="A113:B113"/>
    <mergeCell ref="C113:D113"/>
    <mergeCell ref="F113:G113"/>
    <mergeCell ref="H113:I113"/>
    <mergeCell ref="K113:L113"/>
    <mergeCell ref="M113:N113"/>
    <mergeCell ref="P113:Q113"/>
    <mergeCell ref="R113:S113"/>
    <mergeCell ref="U113:V113"/>
    <mergeCell ref="AT63:AU63"/>
    <mergeCell ref="AV63:AW63"/>
    <mergeCell ref="W63:X63"/>
    <mergeCell ref="Z63:AA63"/>
    <mergeCell ref="AB63:AC63"/>
    <mergeCell ref="AE63:AF63"/>
    <mergeCell ref="AG63:AH63"/>
    <mergeCell ref="AJ63:AK63"/>
    <mergeCell ref="A123:B123"/>
    <mergeCell ref="C123:D123"/>
    <mergeCell ref="F123:G123"/>
    <mergeCell ref="H123:I123"/>
    <mergeCell ref="K123:L123"/>
    <mergeCell ref="M123:N123"/>
    <mergeCell ref="AL113:AM113"/>
    <mergeCell ref="AO113:AP113"/>
    <mergeCell ref="AQ113:AR113"/>
    <mergeCell ref="AO118:AP118"/>
    <mergeCell ref="AO119:AP119"/>
    <mergeCell ref="AT113:AU113"/>
    <mergeCell ref="AV113:AW113"/>
    <mergeCell ref="W113:X113"/>
    <mergeCell ref="Z113:AA113"/>
    <mergeCell ref="AJ122:AJ123"/>
    <mergeCell ref="P13:Q13"/>
    <mergeCell ref="R13:S13"/>
    <mergeCell ref="A1:AW1"/>
    <mergeCell ref="U13:V13"/>
    <mergeCell ref="W13:X13"/>
    <mergeCell ref="Z13:AA13"/>
    <mergeCell ref="AB13:AC13"/>
    <mergeCell ref="A13:B13"/>
    <mergeCell ref="C13:D13"/>
    <mergeCell ref="F13:G13"/>
    <mergeCell ref="H13:I13"/>
    <mergeCell ref="K13:L13"/>
    <mergeCell ref="M13:N13"/>
    <mergeCell ref="A8:B8"/>
    <mergeCell ref="C8:D8"/>
    <mergeCell ref="F8:G8"/>
    <mergeCell ref="H8:I8"/>
    <mergeCell ref="K8:L8"/>
    <mergeCell ref="M8:N8"/>
    <mergeCell ref="AT8:AU8"/>
    <mergeCell ref="AV8:AW8"/>
    <mergeCell ref="AE8:AF8"/>
    <mergeCell ref="AG8:AH8"/>
    <mergeCell ref="AJ8:AK8"/>
    <mergeCell ref="AK122:AK123"/>
    <mergeCell ref="AL122:AL123"/>
    <mergeCell ref="AM122:AM123"/>
    <mergeCell ref="AG13:AH13"/>
    <mergeCell ref="AJ13:AK13"/>
    <mergeCell ref="AL13:AM13"/>
    <mergeCell ref="AO13:AP13"/>
    <mergeCell ref="AQ13:AR13"/>
    <mergeCell ref="AL63:AM63"/>
    <mergeCell ref="AO63:AP63"/>
    <mergeCell ref="AQ63:AR63"/>
    <mergeCell ref="AL58:AM58"/>
    <mergeCell ref="AO58:AP58"/>
    <mergeCell ref="AQ58:AR58"/>
    <mergeCell ref="AL43:AM43"/>
    <mergeCell ref="AO43:AP43"/>
    <mergeCell ref="AQ43:AR43"/>
    <mergeCell ref="AL48:AM48"/>
    <mergeCell ref="AO48:AP48"/>
    <mergeCell ref="AQ48:AR48"/>
    <mergeCell ref="AL38:AM38"/>
    <mergeCell ref="AO38:AP38"/>
    <mergeCell ref="AQ38:AR38"/>
    <mergeCell ref="AL28:AM28"/>
    <mergeCell ref="A135:C135"/>
    <mergeCell ref="Z135:AB135"/>
    <mergeCell ref="U135:W135"/>
    <mergeCell ref="P135:R135"/>
    <mergeCell ref="K135:M135"/>
    <mergeCell ref="K128:AC128"/>
    <mergeCell ref="AJ128:AR128"/>
    <mergeCell ref="AJ135:AL135"/>
    <mergeCell ref="AO135:AQ135"/>
    <mergeCell ref="AT118:AU119"/>
    <mergeCell ref="AL118:AM119"/>
    <mergeCell ref="AQ118:AR118"/>
    <mergeCell ref="AQ119:AR119"/>
    <mergeCell ref="AV118:AW118"/>
    <mergeCell ref="AV119:AW119"/>
    <mergeCell ref="AJ120:AJ121"/>
    <mergeCell ref="AK120:AK121"/>
    <mergeCell ref="AM120:AM121"/>
    <mergeCell ref="AL120:AL121"/>
    <mergeCell ref="AJ118:AK118"/>
    <mergeCell ref="AJ119:AK119"/>
    <mergeCell ref="A144:C144"/>
    <mergeCell ref="A137:AC137"/>
    <mergeCell ref="A152:C152"/>
    <mergeCell ref="AJ144:AL144"/>
    <mergeCell ref="AJ152:AL152"/>
    <mergeCell ref="AJ137:AM137"/>
    <mergeCell ref="F144:H144"/>
    <mergeCell ref="F152:H152"/>
    <mergeCell ref="K144:M144"/>
    <mergeCell ref="K152:M152"/>
    <mergeCell ref="P144:R144"/>
    <mergeCell ref="P152:R152"/>
    <mergeCell ref="U144:W144"/>
    <mergeCell ref="U152:W152"/>
    <mergeCell ref="AT137:AW137"/>
    <mergeCell ref="AT168:AV168"/>
    <mergeCell ref="AT160:AV160"/>
    <mergeCell ref="AO160:AQ160"/>
    <mergeCell ref="AT152:AV152"/>
    <mergeCell ref="AO152:AQ152"/>
    <mergeCell ref="AT144:AV144"/>
    <mergeCell ref="AO144:AQ144"/>
    <mergeCell ref="Z144:AB144"/>
    <mergeCell ref="Z152:AB152"/>
    <mergeCell ref="AO137:AR137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>
    <tabColor rgb="FFFF0000"/>
  </sheetPr>
  <dimension ref="A1:AY130"/>
  <sheetViews>
    <sheetView zoomScaleNormal="100" workbookViewId="0">
      <selection sqref="A1:AW1"/>
    </sheetView>
  </sheetViews>
  <sheetFormatPr defaultColWidth="4.21875" defaultRowHeight="13.2" x14ac:dyDescent="0.25"/>
  <cols>
    <col min="1" max="2" width="4.21875" style="2"/>
    <col min="3" max="4" width="4.21875" style="8"/>
    <col min="5" max="5" width="1.109375" style="1" customWidth="1"/>
    <col min="6" max="7" width="4.21875" style="2"/>
    <col min="8" max="9" width="4.21875" style="8"/>
    <col min="10" max="10" width="1.109375" style="2" customWidth="1"/>
    <col min="11" max="12" width="4.21875" style="2"/>
    <col min="13" max="14" width="4.21875" style="8"/>
    <col min="15" max="15" width="1.109375" style="2" customWidth="1"/>
    <col min="16" max="17" width="4.21875" style="2"/>
    <col min="18" max="19" width="4.21875" style="8"/>
    <col min="20" max="20" width="1.109375" style="2" customWidth="1"/>
    <col min="21" max="22" width="4.21875" style="2"/>
    <col min="23" max="24" width="4.21875" style="8"/>
    <col min="25" max="25" width="1.109375" style="2" customWidth="1"/>
    <col min="26" max="27" width="4.21875" style="2"/>
    <col min="28" max="29" width="4.21875" style="8"/>
    <col min="30" max="30" width="1.109375" style="2" customWidth="1"/>
    <col min="31" max="32" width="4.21875" style="2"/>
    <col min="33" max="34" width="4.21875" style="8"/>
    <col min="35" max="35" width="1.109375" style="2" customWidth="1"/>
    <col min="36" max="37" width="4.21875" style="2"/>
    <col min="38" max="39" width="4.21875" style="8"/>
    <col min="40" max="40" width="1.109375" style="2" customWidth="1"/>
    <col min="41" max="42" width="4.21875" style="2"/>
    <col min="43" max="44" width="4.21875" style="8"/>
    <col min="45" max="45" width="1.109375" style="2" customWidth="1"/>
    <col min="46" max="47" width="4.21875" style="2"/>
    <col min="48" max="49" width="4.21875" style="8"/>
    <col min="50" max="51" width="4.21875" style="13"/>
    <col min="52" max="16384" width="4.21875" style="2"/>
  </cols>
  <sheetData>
    <row r="1" spans="1:51" ht="21" x14ac:dyDescent="0.25">
      <c r="A1" s="130" t="s">
        <v>281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2"/>
    </row>
    <row r="2" spans="1:51" ht="90" customHeight="1" x14ac:dyDescent="0.25">
      <c r="A2" s="14"/>
      <c r="B2" s="14"/>
      <c r="C2" s="14"/>
      <c r="D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X2" s="2"/>
    </row>
    <row r="3" spans="1:51" s="16" customFormat="1" x14ac:dyDescent="0.25">
      <c r="A3" s="142" t="s">
        <v>6</v>
      </c>
      <c r="B3" s="143"/>
      <c r="C3" s="144"/>
      <c r="D3" s="145"/>
      <c r="E3" s="3"/>
      <c r="F3" s="142" t="s">
        <v>7</v>
      </c>
      <c r="G3" s="143"/>
      <c r="H3" s="144"/>
      <c r="I3" s="145"/>
      <c r="K3" s="142" t="s">
        <v>8</v>
      </c>
      <c r="L3" s="143"/>
      <c r="M3" s="144"/>
      <c r="N3" s="145"/>
      <c r="P3" s="142" t="s">
        <v>9</v>
      </c>
      <c r="Q3" s="143"/>
      <c r="R3" s="144"/>
      <c r="S3" s="145"/>
      <c r="U3" s="142" t="s">
        <v>10</v>
      </c>
      <c r="V3" s="143"/>
      <c r="W3" s="144"/>
      <c r="X3" s="145"/>
      <c r="Z3" s="142" t="s">
        <v>11</v>
      </c>
      <c r="AA3" s="143"/>
      <c r="AB3" s="144"/>
      <c r="AC3" s="145"/>
      <c r="AE3" s="142" t="s">
        <v>12</v>
      </c>
      <c r="AF3" s="143"/>
      <c r="AG3" s="144"/>
      <c r="AH3" s="145"/>
      <c r="AJ3" s="142" t="s">
        <v>13</v>
      </c>
      <c r="AK3" s="143"/>
      <c r="AL3" s="144"/>
      <c r="AM3" s="145"/>
      <c r="AO3" s="142" t="s">
        <v>14</v>
      </c>
      <c r="AP3" s="143"/>
      <c r="AQ3" s="144"/>
      <c r="AR3" s="145"/>
      <c r="AT3" s="142" t="s">
        <v>15</v>
      </c>
      <c r="AU3" s="143"/>
      <c r="AV3" s="144"/>
      <c r="AW3" s="145"/>
      <c r="AY3" s="18"/>
    </row>
    <row r="4" spans="1:51" x14ac:dyDescent="0.25">
      <c r="A4" s="49"/>
      <c r="B4" s="45"/>
      <c r="C4" s="45"/>
      <c r="D4" s="45"/>
      <c r="E4" s="53"/>
      <c r="F4" s="49"/>
      <c r="G4" s="45"/>
      <c r="H4" s="45"/>
      <c r="I4" s="45"/>
      <c r="J4" s="54"/>
      <c r="K4" s="49"/>
      <c r="L4" s="45"/>
      <c r="M4" s="45"/>
      <c r="N4" s="45"/>
      <c r="O4" s="54"/>
      <c r="P4" s="49"/>
      <c r="Q4" s="45"/>
      <c r="R4" s="45"/>
      <c r="S4" s="45"/>
      <c r="T4" s="54"/>
      <c r="U4" s="45"/>
      <c r="V4" s="45"/>
      <c r="W4" s="45"/>
      <c r="X4" s="45"/>
      <c r="Y4" s="54"/>
      <c r="Z4" s="45"/>
      <c r="AA4" s="45"/>
      <c r="AB4" s="45"/>
      <c r="AC4" s="45"/>
      <c r="AD4" s="54"/>
      <c r="AE4" s="49"/>
      <c r="AF4" s="45"/>
      <c r="AG4" s="45"/>
      <c r="AH4" s="45"/>
      <c r="AI4" s="54"/>
      <c r="AJ4" s="49"/>
      <c r="AK4" s="45"/>
      <c r="AL4" s="45"/>
      <c r="AM4" s="45"/>
      <c r="AN4" s="54"/>
      <c r="AO4" s="49"/>
      <c r="AP4" s="45"/>
      <c r="AQ4" s="45"/>
      <c r="AR4" s="45"/>
      <c r="AS4" s="54"/>
      <c r="AT4" s="49"/>
      <c r="AU4" s="45"/>
      <c r="AV4" s="45"/>
      <c r="AW4" s="51">
        <f>M.U.S.C.L.E.!AW4</f>
        <v>0</v>
      </c>
      <c r="AX4" s="2"/>
    </row>
    <row r="5" spans="1:51" x14ac:dyDescent="0.25">
      <c r="A5" s="45"/>
      <c r="B5" s="45"/>
      <c r="C5" s="45"/>
      <c r="D5" s="46">
        <f>M.U.S.C.L.E.!D5</f>
        <v>0</v>
      </c>
      <c r="E5" s="53">
        <f>M.U.S.C.L.E.!E5</f>
        <v>0</v>
      </c>
      <c r="F5" s="45"/>
      <c r="G5" s="45"/>
      <c r="H5" s="45"/>
      <c r="I5" s="46">
        <f>M.U.S.C.L.E.!I5</f>
        <v>0</v>
      </c>
      <c r="J5" s="54">
        <f>M.U.S.C.L.E.!J5</f>
        <v>0</v>
      </c>
      <c r="K5" s="45"/>
      <c r="L5" s="45"/>
      <c r="M5" s="45"/>
      <c r="N5" s="46">
        <f>M.U.S.C.L.E.!N5</f>
        <v>0</v>
      </c>
      <c r="O5" s="54">
        <f>M.U.S.C.L.E.!O5</f>
        <v>0</v>
      </c>
      <c r="P5" s="45"/>
      <c r="Q5" s="45"/>
      <c r="R5" s="45"/>
      <c r="S5" s="45"/>
      <c r="T5" s="54"/>
      <c r="U5" s="45"/>
      <c r="V5" s="45"/>
      <c r="W5" s="45"/>
      <c r="X5" s="49"/>
      <c r="Y5" s="54"/>
      <c r="Z5" s="45"/>
      <c r="AA5" s="45"/>
      <c r="AB5" s="45"/>
      <c r="AC5" s="49"/>
      <c r="AD5" s="54"/>
      <c r="AE5" s="45"/>
      <c r="AF5" s="45"/>
      <c r="AG5" s="45"/>
      <c r="AH5" s="45"/>
      <c r="AI5" s="54"/>
      <c r="AJ5" s="45"/>
      <c r="AK5" s="45"/>
      <c r="AL5" s="45"/>
      <c r="AM5" s="45"/>
      <c r="AN5" s="54"/>
      <c r="AO5" s="45"/>
      <c r="AP5" s="45"/>
      <c r="AQ5" s="45"/>
      <c r="AR5" s="45"/>
      <c r="AS5" s="54"/>
      <c r="AT5" s="45"/>
      <c r="AU5" s="45"/>
      <c r="AV5" s="45"/>
      <c r="AW5" s="45"/>
      <c r="AX5" s="2"/>
    </row>
    <row r="6" spans="1:51" ht="6.6" customHeight="1" x14ac:dyDescent="0.25">
      <c r="C6" s="47"/>
      <c r="D6" s="47"/>
      <c r="H6" s="47"/>
      <c r="I6" s="47"/>
      <c r="M6" s="47"/>
      <c r="N6" s="47"/>
      <c r="R6" s="47"/>
      <c r="S6" s="47"/>
      <c r="W6" s="47"/>
      <c r="X6" s="47"/>
      <c r="AB6" s="47"/>
      <c r="AC6" s="47"/>
      <c r="AG6" s="47"/>
      <c r="AH6" s="47"/>
      <c r="AL6" s="47"/>
      <c r="AM6" s="47"/>
      <c r="AQ6" s="47"/>
      <c r="AR6" s="47"/>
      <c r="AV6" s="47"/>
      <c r="AW6" s="47"/>
      <c r="AX6" s="2"/>
    </row>
    <row r="7" spans="1:51" ht="90" customHeight="1" x14ac:dyDescent="0.25">
      <c r="A7" s="14"/>
      <c r="B7" s="14"/>
      <c r="C7" s="48"/>
      <c r="D7" s="48"/>
      <c r="F7" s="14"/>
      <c r="G7" s="14"/>
      <c r="H7" s="48"/>
      <c r="I7" s="48"/>
      <c r="K7" s="14"/>
      <c r="L7" s="14"/>
      <c r="M7" s="48"/>
      <c r="N7" s="48"/>
      <c r="P7" s="14"/>
      <c r="Q7" s="14"/>
      <c r="R7" s="48"/>
      <c r="S7" s="48"/>
      <c r="U7" s="14"/>
      <c r="V7" s="14"/>
      <c r="W7" s="48"/>
      <c r="X7" s="48"/>
      <c r="Z7" s="14"/>
      <c r="AA7" s="14"/>
      <c r="AB7" s="48"/>
      <c r="AC7" s="48"/>
      <c r="AE7" s="14"/>
      <c r="AF7" s="14"/>
      <c r="AG7" s="48"/>
      <c r="AH7" s="48"/>
      <c r="AJ7" s="14"/>
      <c r="AK7" s="14"/>
      <c r="AL7" s="48"/>
      <c r="AM7" s="48"/>
      <c r="AO7" s="14"/>
      <c r="AP7" s="14"/>
      <c r="AQ7" s="48"/>
      <c r="AR7" s="48"/>
      <c r="AT7" s="14"/>
      <c r="AU7" s="14"/>
      <c r="AV7" s="48"/>
      <c r="AW7" s="48"/>
      <c r="AX7" s="2"/>
    </row>
    <row r="8" spans="1:51" s="16" customFormat="1" x14ac:dyDescent="0.25">
      <c r="A8" s="142" t="s">
        <v>16</v>
      </c>
      <c r="B8" s="143"/>
      <c r="C8" s="144"/>
      <c r="D8" s="145"/>
      <c r="E8" s="3"/>
      <c r="F8" s="142" t="s">
        <v>17</v>
      </c>
      <c r="G8" s="143"/>
      <c r="H8" s="144"/>
      <c r="I8" s="145"/>
      <c r="K8" s="142" t="s">
        <v>18</v>
      </c>
      <c r="L8" s="143"/>
      <c r="M8" s="144"/>
      <c r="N8" s="145"/>
      <c r="P8" s="142" t="s">
        <v>19</v>
      </c>
      <c r="Q8" s="143"/>
      <c r="R8" s="144"/>
      <c r="S8" s="145"/>
      <c r="U8" s="142" t="s">
        <v>20</v>
      </c>
      <c r="V8" s="143"/>
      <c r="W8" s="144"/>
      <c r="X8" s="145"/>
      <c r="Z8" s="142" t="s">
        <v>21</v>
      </c>
      <c r="AA8" s="143"/>
      <c r="AB8" s="144"/>
      <c r="AC8" s="145"/>
      <c r="AE8" s="142" t="s">
        <v>22</v>
      </c>
      <c r="AF8" s="143"/>
      <c r="AG8" s="144"/>
      <c r="AH8" s="145"/>
      <c r="AJ8" s="142" t="s">
        <v>23</v>
      </c>
      <c r="AK8" s="143"/>
      <c r="AL8" s="144"/>
      <c r="AM8" s="145"/>
      <c r="AO8" s="142" t="s">
        <v>24</v>
      </c>
      <c r="AP8" s="143"/>
      <c r="AQ8" s="144"/>
      <c r="AR8" s="145"/>
      <c r="AT8" s="142" t="s">
        <v>25</v>
      </c>
      <c r="AU8" s="143"/>
      <c r="AV8" s="144"/>
      <c r="AW8" s="145"/>
      <c r="AY8" s="18"/>
    </row>
    <row r="9" spans="1:51" x14ac:dyDescent="0.25">
      <c r="A9" s="55">
        <f>M.U.S.C.L.E.!A9</f>
        <v>0</v>
      </c>
      <c r="B9" s="45"/>
      <c r="C9" s="45"/>
      <c r="D9" s="45"/>
      <c r="E9" s="53"/>
      <c r="F9" s="45"/>
      <c r="G9" s="45"/>
      <c r="H9" s="45"/>
      <c r="I9" s="45"/>
      <c r="J9" s="54"/>
      <c r="K9" s="49"/>
      <c r="L9" s="45"/>
      <c r="M9" s="45"/>
      <c r="N9" s="51">
        <f>M.U.S.C.L.E.!N9</f>
        <v>0</v>
      </c>
      <c r="O9" s="54">
        <f>M.U.S.C.L.E.!O9</f>
        <v>0</v>
      </c>
      <c r="P9" s="49"/>
      <c r="Q9" s="45"/>
      <c r="R9" s="45"/>
      <c r="S9" s="45"/>
      <c r="T9" s="54"/>
      <c r="U9" s="49"/>
      <c r="V9" s="45"/>
      <c r="W9" s="45"/>
      <c r="X9" s="45"/>
      <c r="Y9" s="54"/>
      <c r="Z9" s="49"/>
      <c r="AA9" s="45"/>
      <c r="AB9" s="45"/>
      <c r="AC9" s="45"/>
      <c r="AD9" s="54"/>
      <c r="AE9" s="49"/>
      <c r="AF9" s="45"/>
      <c r="AG9" s="45"/>
      <c r="AH9" s="45"/>
      <c r="AI9" s="54">
        <f>M.U.S.C.L.E.!AI9</f>
        <v>0</v>
      </c>
      <c r="AJ9" s="55">
        <f>M.U.S.C.L.E.!AJ9</f>
        <v>0</v>
      </c>
      <c r="AK9" s="45"/>
      <c r="AL9" s="45"/>
      <c r="AM9" s="45"/>
      <c r="AN9" s="54"/>
      <c r="AO9" s="49"/>
      <c r="AP9" s="56">
        <f>M.U.S.C.L.E.!AP9</f>
        <v>0</v>
      </c>
      <c r="AQ9" s="45"/>
      <c r="AR9" s="45"/>
      <c r="AS9" s="54"/>
      <c r="AT9" s="45"/>
      <c r="AU9" s="56">
        <f>M.U.S.C.L.E.!AU9</f>
        <v>0</v>
      </c>
      <c r="AV9" s="45"/>
      <c r="AW9" s="45"/>
      <c r="AX9" s="2"/>
    </row>
    <row r="10" spans="1:51" x14ac:dyDescent="0.25">
      <c r="A10" s="45"/>
      <c r="B10" s="45"/>
      <c r="C10" s="45"/>
      <c r="D10" s="49"/>
      <c r="E10" s="53"/>
      <c r="F10" s="45"/>
      <c r="G10" s="45"/>
      <c r="H10" s="45"/>
      <c r="I10" s="49"/>
      <c r="J10" s="54"/>
      <c r="K10" s="45"/>
      <c r="L10" s="45"/>
      <c r="M10" s="45"/>
      <c r="N10" s="49"/>
      <c r="O10" s="54"/>
      <c r="P10" s="45"/>
      <c r="Q10" s="45"/>
      <c r="R10" s="45"/>
      <c r="S10" s="49"/>
      <c r="T10" s="54"/>
      <c r="U10" s="45"/>
      <c r="V10" s="45"/>
      <c r="W10" s="45"/>
      <c r="X10" s="46">
        <f>M.U.S.C.L.E.!X10</f>
        <v>0</v>
      </c>
      <c r="Y10" s="54">
        <f>M.U.S.C.L.E.!Y10</f>
        <v>0</v>
      </c>
      <c r="Z10" s="45"/>
      <c r="AA10" s="45"/>
      <c r="AB10" s="45"/>
      <c r="AC10" s="46">
        <f>M.U.S.C.L.E.!AC10</f>
        <v>0</v>
      </c>
      <c r="AD10" s="54">
        <f>M.U.S.C.L.E.!AD10</f>
        <v>0</v>
      </c>
      <c r="AE10" s="45"/>
      <c r="AF10" s="45"/>
      <c r="AG10" s="50">
        <f>M.U.S.C.L.E.!AG10</f>
        <v>0</v>
      </c>
      <c r="AH10" s="49"/>
      <c r="AI10" s="54"/>
      <c r="AJ10" s="45"/>
      <c r="AK10" s="45"/>
      <c r="AL10" s="45"/>
      <c r="AM10" s="49"/>
      <c r="AN10" s="54"/>
      <c r="AO10" s="45"/>
      <c r="AP10" s="45"/>
      <c r="AQ10" s="45"/>
      <c r="AR10" s="46">
        <f>M.U.S.C.L.E.!AR10</f>
        <v>0</v>
      </c>
      <c r="AS10" s="54">
        <f>M.U.S.C.L.E.!AS10</f>
        <v>0</v>
      </c>
      <c r="AT10" s="45"/>
      <c r="AU10" s="45"/>
      <c r="AV10" s="45"/>
      <c r="AW10" s="49"/>
      <c r="AX10" s="2"/>
    </row>
    <row r="11" spans="1:51" ht="6.6" customHeight="1" x14ac:dyDescent="0.25">
      <c r="C11" s="47"/>
      <c r="D11" s="47"/>
      <c r="H11" s="47"/>
      <c r="I11" s="47"/>
      <c r="M11" s="47"/>
      <c r="N11" s="47"/>
      <c r="R11" s="47"/>
      <c r="S11" s="47"/>
      <c r="W11" s="47"/>
      <c r="X11" s="47"/>
      <c r="AB11" s="47"/>
      <c r="AC11" s="47"/>
      <c r="AG11" s="47"/>
      <c r="AH11" s="47"/>
      <c r="AL11" s="47"/>
      <c r="AM11" s="47"/>
      <c r="AQ11" s="47"/>
      <c r="AR11" s="47"/>
      <c r="AV11" s="47"/>
      <c r="AW11" s="47"/>
      <c r="AX11" s="2"/>
    </row>
    <row r="12" spans="1:51" ht="90" customHeight="1" x14ac:dyDescent="0.25">
      <c r="A12" s="14"/>
      <c r="B12" s="14"/>
      <c r="C12" s="48"/>
      <c r="D12" s="48"/>
      <c r="F12" s="14"/>
      <c r="G12" s="14"/>
      <c r="H12" s="48"/>
      <c r="I12" s="48"/>
      <c r="K12" s="14"/>
      <c r="L12" s="14"/>
      <c r="M12" s="48"/>
      <c r="N12" s="48"/>
      <c r="P12" s="14"/>
      <c r="Q12" s="14"/>
      <c r="R12" s="48"/>
      <c r="S12" s="48"/>
      <c r="U12" s="14"/>
      <c r="V12" s="14"/>
      <c r="W12" s="48"/>
      <c r="X12" s="48"/>
      <c r="Z12" s="14"/>
      <c r="AA12" s="14"/>
      <c r="AB12" s="48"/>
      <c r="AC12" s="48"/>
      <c r="AE12" s="14"/>
      <c r="AF12" s="14"/>
      <c r="AG12" s="48"/>
      <c r="AH12" s="48"/>
      <c r="AJ12" s="14"/>
      <c r="AK12" s="14"/>
      <c r="AL12" s="48"/>
      <c r="AM12" s="48"/>
      <c r="AO12" s="14"/>
      <c r="AP12" s="14"/>
      <c r="AQ12" s="48"/>
      <c r="AR12" s="48"/>
      <c r="AT12" s="14"/>
      <c r="AU12" s="14"/>
      <c r="AV12" s="48"/>
      <c r="AW12" s="48"/>
      <c r="AX12" s="2"/>
    </row>
    <row r="13" spans="1:51" s="16" customFormat="1" x14ac:dyDescent="0.25">
      <c r="A13" s="142" t="s">
        <v>189</v>
      </c>
      <c r="B13" s="143"/>
      <c r="C13" s="144"/>
      <c r="D13" s="145"/>
      <c r="E13" s="3"/>
      <c r="F13" s="142" t="s">
        <v>190</v>
      </c>
      <c r="G13" s="143"/>
      <c r="H13" s="144"/>
      <c r="I13" s="145"/>
      <c r="K13" s="142" t="s">
        <v>191</v>
      </c>
      <c r="L13" s="143"/>
      <c r="M13" s="144"/>
      <c r="N13" s="145"/>
      <c r="P13" s="142" t="s">
        <v>192</v>
      </c>
      <c r="Q13" s="143"/>
      <c r="R13" s="144"/>
      <c r="S13" s="145"/>
      <c r="U13" s="142" t="s">
        <v>193</v>
      </c>
      <c r="V13" s="143"/>
      <c r="W13" s="144"/>
      <c r="X13" s="145"/>
      <c r="Z13" s="142" t="s">
        <v>194</v>
      </c>
      <c r="AA13" s="143"/>
      <c r="AB13" s="144"/>
      <c r="AC13" s="145"/>
      <c r="AE13" s="142" t="s">
        <v>195</v>
      </c>
      <c r="AF13" s="143"/>
      <c r="AG13" s="144"/>
      <c r="AH13" s="145"/>
      <c r="AJ13" s="142" t="s">
        <v>196</v>
      </c>
      <c r="AK13" s="143"/>
      <c r="AL13" s="144"/>
      <c r="AM13" s="145"/>
      <c r="AO13" s="142" t="s">
        <v>197</v>
      </c>
      <c r="AP13" s="143"/>
      <c r="AQ13" s="144"/>
      <c r="AR13" s="145"/>
      <c r="AT13" s="142" t="s">
        <v>198</v>
      </c>
      <c r="AU13" s="143"/>
      <c r="AV13" s="144"/>
      <c r="AW13" s="145"/>
      <c r="AY13" s="18"/>
    </row>
    <row r="14" spans="1:51" x14ac:dyDescent="0.25">
      <c r="A14" s="49"/>
      <c r="B14" s="45"/>
      <c r="C14" s="45"/>
      <c r="D14" s="45"/>
      <c r="E14" s="53">
        <f>M.U.S.C.L.E.!E14</f>
        <v>0</v>
      </c>
      <c r="F14" s="55">
        <f>M.U.S.C.L.E.!F14</f>
        <v>0</v>
      </c>
      <c r="G14" s="45"/>
      <c r="H14" s="45"/>
      <c r="I14" s="45"/>
      <c r="J14" s="54"/>
      <c r="K14" s="45"/>
      <c r="L14" s="56">
        <f>M.U.S.C.L.E.!L14</f>
        <v>0</v>
      </c>
      <c r="M14" s="45"/>
      <c r="N14" s="45"/>
      <c r="O14" s="54"/>
      <c r="P14" s="49"/>
      <c r="Q14" s="45"/>
      <c r="R14" s="45"/>
      <c r="S14" s="51">
        <f>M.U.S.C.L.E.!S14</f>
        <v>0</v>
      </c>
      <c r="T14" s="54">
        <f>M.U.S.C.L.E.!T14</f>
        <v>0</v>
      </c>
      <c r="U14" s="49"/>
      <c r="V14" s="45"/>
      <c r="W14" s="45"/>
      <c r="X14" s="51">
        <f>M.U.S.C.L.E.!X14</f>
        <v>0</v>
      </c>
      <c r="Y14" s="54">
        <f>M.U.S.C.L.E.!Y14</f>
        <v>0</v>
      </c>
      <c r="Z14" s="49"/>
      <c r="AA14" s="45"/>
      <c r="AB14" s="45"/>
      <c r="AC14" s="45"/>
      <c r="AD14" s="54"/>
      <c r="AE14" s="49"/>
      <c r="AF14" s="45"/>
      <c r="AG14" s="45"/>
      <c r="AH14" s="45"/>
      <c r="AI14" s="54"/>
      <c r="AJ14" s="49"/>
      <c r="AK14" s="45"/>
      <c r="AL14" s="45"/>
      <c r="AM14" s="45"/>
      <c r="AN14" s="54"/>
      <c r="AO14" s="49"/>
      <c r="AP14" s="45"/>
      <c r="AQ14" s="45"/>
      <c r="AR14" s="45"/>
      <c r="AS14" s="54"/>
      <c r="AT14" s="49"/>
      <c r="AU14" s="45"/>
      <c r="AV14" s="45"/>
      <c r="AW14" s="45"/>
      <c r="AX14" s="2"/>
    </row>
    <row r="15" spans="1:51" x14ac:dyDescent="0.25">
      <c r="A15" s="45"/>
      <c r="B15" s="45"/>
      <c r="C15" s="50">
        <f>M.U.S.C.L.E.!C15</f>
        <v>0</v>
      </c>
      <c r="D15" s="49"/>
      <c r="E15" s="53"/>
      <c r="F15" s="45"/>
      <c r="G15" s="45"/>
      <c r="H15" s="45"/>
      <c r="I15" s="49"/>
      <c r="J15" s="54"/>
      <c r="K15" s="45"/>
      <c r="L15" s="45"/>
      <c r="M15" s="45"/>
      <c r="N15" s="49"/>
      <c r="O15" s="54"/>
      <c r="P15" s="45"/>
      <c r="Q15" s="45"/>
      <c r="R15" s="45"/>
      <c r="S15" s="49"/>
      <c r="T15" s="54"/>
      <c r="U15" s="45"/>
      <c r="V15" s="45"/>
      <c r="W15" s="45"/>
      <c r="X15" s="49"/>
      <c r="Y15" s="54"/>
      <c r="Z15" s="45"/>
      <c r="AA15" s="45"/>
      <c r="AB15" s="50">
        <f>M.U.S.C.L.E.!AB15</f>
        <v>0</v>
      </c>
      <c r="AC15" s="49"/>
      <c r="AD15" s="54"/>
      <c r="AE15" s="45"/>
      <c r="AF15" s="45"/>
      <c r="AG15" s="45"/>
      <c r="AH15" s="49"/>
      <c r="AI15" s="54"/>
      <c r="AJ15" s="45"/>
      <c r="AK15" s="45"/>
      <c r="AL15" s="45"/>
      <c r="AM15" s="49"/>
      <c r="AN15" s="54"/>
      <c r="AO15" s="45"/>
      <c r="AP15" s="45"/>
      <c r="AQ15" s="45"/>
      <c r="AR15" s="46">
        <f>M.U.S.C.L.E.!AR15</f>
        <v>0</v>
      </c>
      <c r="AS15" s="54">
        <f>M.U.S.C.L.E.!AS15</f>
        <v>0</v>
      </c>
      <c r="AT15" s="45"/>
      <c r="AU15" s="45"/>
      <c r="AV15" s="45"/>
      <c r="AW15" s="49"/>
      <c r="AX15" s="2"/>
    </row>
    <row r="16" spans="1:51" ht="6.6" customHeight="1" x14ac:dyDescent="0.25">
      <c r="C16" s="47"/>
      <c r="D16" s="47"/>
      <c r="H16" s="47"/>
      <c r="I16" s="47"/>
      <c r="M16" s="47"/>
      <c r="N16" s="47"/>
      <c r="R16" s="47"/>
      <c r="S16" s="47"/>
      <c r="W16" s="47"/>
      <c r="X16" s="47"/>
      <c r="AB16" s="47"/>
      <c r="AC16" s="47"/>
      <c r="AG16" s="47"/>
      <c r="AH16" s="47"/>
      <c r="AL16" s="47"/>
      <c r="AM16" s="47"/>
      <c r="AQ16" s="47"/>
      <c r="AR16" s="47"/>
      <c r="AV16" s="47"/>
      <c r="AW16" s="47"/>
      <c r="AX16" s="2"/>
    </row>
    <row r="17" spans="1:51" ht="90" customHeight="1" x14ac:dyDescent="0.25">
      <c r="A17" s="14"/>
      <c r="B17" s="14"/>
      <c r="C17" s="48"/>
      <c r="D17" s="48"/>
      <c r="F17" s="14"/>
      <c r="G17" s="14"/>
      <c r="H17" s="48"/>
      <c r="I17" s="48"/>
      <c r="K17" s="14"/>
      <c r="L17" s="14"/>
      <c r="M17" s="48"/>
      <c r="N17" s="48"/>
      <c r="P17" s="14"/>
      <c r="Q17" s="14"/>
      <c r="R17" s="48"/>
      <c r="S17" s="48"/>
      <c r="U17" s="14"/>
      <c r="V17" s="14"/>
      <c r="W17" s="48"/>
      <c r="X17" s="48"/>
      <c r="Z17" s="14"/>
      <c r="AA17" s="14"/>
      <c r="AB17" s="48"/>
      <c r="AC17" s="48"/>
      <c r="AE17" s="14"/>
      <c r="AF17" s="14"/>
      <c r="AG17" s="48"/>
      <c r="AH17" s="48"/>
      <c r="AJ17" s="14"/>
      <c r="AK17" s="14"/>
      <c r="AL17" s="48"/>
      <c r="AM17" s="48"/>
      <c r="AO17" s="14"/>
      <c r="AP17" s="14"/>
      <c r="AQ17" s="48"/>
      <c r="AR17" s="48"/>
      <c r="AT17" s="14"/>
      <c r="AU17" s="14"/>
      <c r="AV17" s="48"/>
      <c r="AW17" s="48"/>
      <c r="AX17" s="2"/>
    </row>
    <row r="18" spans="1:51" s="16" customFormat="1" x14ac:dyDescent="0.25">
      <c r="A18" s="142" t="s">
        <v>26</v>
      </c>
      <c r="B18" s="143"/>
      <c r="C18" s="144"/>
      <c r="D18" s="145"/>
      <c r="E18" s="3"/>
      <c r="F18" s="142" t="s">
        <v>27</v>
      </c>
      <c r="G18" s="143"/>
      <c r="H18" s="144"/>
      <c r="I18" s="145"/>
      <c r="K18" s="142" t="s">
        <v>28</v>
      </c>
      <c r="L18" s="143"/>
      <c r="M18" s="144"/>
      <c r="N18" s="145"/>
      <c r="P18" s="142" t="s">
        <v>29</v>
      </c>
      <c r="Q18" s="143"/>
      <c r="R18" s="144"/>
      <c r="S18" s="145"/>
      <c r="U18" s="142" t="s">
        <v>30</v>
      </c>
      <c r="V18" s="143"/>
      <c r="W18" s="144"/>
      <c r="X18" s="145"/>
      <c r="Z18" s="142" t="s">
        <v>31</v>
      </c>
      <c r="AA18" s="143"/>
      <c r="AB18" s="144"/>
      <c r="AC18" s="145"/>
      <c r="AE18" s="142" t="s">
        <v>32</v>
      </c>
      <c r="AF18" s="143"/>
      <c r="AG18" s="144"/>
      <c r="AH18" s="145"/>
      <c r="AJ18" s="142" t="s">
        <v>33</v>
      </c>
      <c r="AK18" s="143"/>
      <c r="AL18" s="144"/>
      <c r="AM18" s="145"/>
      <c r="AO18" s="142" t="s">
        <v>34</v>
      </c>
      <c r="AP18" s="143"/>
      <c r="AQ18" s="144"/>
      <c r="AR18" s="145"/>
      <c r="AT18" s="142" t="s">
        <v>35</v>
      </c>
      <c r="AU18" s="143"/>
      <c r="AV18" s="144"/>
      <c r="AW18" s="145"/>
      <c r="AY18" s="18"/>
    </row>
    <row r="19" spans="1:51" x14ac:dyDescent="0.25">
      <c r="A19" s="45"/>
      <c r="B19" s="56">
        <f>M.U.S.C.L.E.!B19</f>
        <v>0</v>
      </c>
      <c r="C19" s="45"/>
      <c r="D19" s="45"/>
      <c r="E19" s="53"/>
      <c r="F19" s="45"/>
      <c r="G19" s="45"/>
      <c r="H19" s="45"/>
      <c r="I19" s="45"/>
      <c r="J19" s="54"/>
      <c r="K19" s="45"/>
      <c r="L19" s="56">
        <f>M.U.S.C.L.E.!L19</f>
        <v>0</v>
      </c>
      <c r="M19" s="45"/>
      <c r="N19" s="45"/>
      <c r="O19" s="54"/>
      <c r="P19" s="49"/>
      <c r="Q19" s="45"/>
      <c r="R19" s="45"/>
      <c r="S19" s="45"/>
      <c r="T19" s="54"/>
      <c r="U19" s="45"/>
      <c r="V19" s="56">
        <f>M.U.S.C.L.E.!V19</f>
        <v>0</v>
      </c>
      <c r="W19" s="45"/>
      <c r="X19" s="45"/>
      <c r="Y19" s="54"/>
      <c r="Z19" s="45"/>
      <c r="AA19" s="56">
        <f>M.U.S.C.L.E.!AA19</f>
        <v>0</v>
      </c>
      <c r="AB19" s="45"/>
      <c r="AC19" s="45"/>
      <c r="AD19" s="54"/>
      <c r="AE19" s="45"/>
      <c r="AF19" s="45"/>
      <c r="AG19" s="45"/>
      <c r="AH19" s="45"/>
      <c r="AI19" s="54"/>
      <c r="AJ19" s="49"/>
      <c r="AK19" s="45"/>
      <c r="AL19" s="45"/>
      <c r="AM19" s="51">
        <f>M.U.S.C.L.E.!AM19</f>
        <v>0</v>
      </c>
      <c r="AN19" s="54">
        <f>M.U.S.C.L.E.!AN19</f>
        <v>0</v>
      </c>
      <c r="AO19" s="49"/>
      <c r="AP19" s="45"/>
      <c r="AQ19" s="45"/>
      <c r="AR19" s="45"/>
      <c r="AS19" s="54">
        <f>M.U.S.C.L.E.!AS19</f>
        <v>0</v>
      </c>
      <c r="AT19" s="55">
        <f>M.U.S.C.L.E.!AT19</f>
        <v>0</v>
      </c>
      <c r="AU19" s="45"/>
      <c r="AV19" s="45"/>
      <c r="AW19" s="45"/>
      <c r="AX19" s="2"/>
    </row>
    <row r="20" spans="1:51" x14ac:dyDescent="0.25">
      <c r="A20" s="45"/>
      <c r="B20" s="45"/>
      <c r="C20" s="45"/>
      <c r="D20" s="49"/>
      <c r="E20" s="53"/>
      <c r="F20" s="45"/>
      <c r="G20" s="45"/>
      <c r="H20" s="45"/>
      <c r="I20" s="49"/>
      <c r="J20" s="54"/>
      <c r="K20" s="45"/>
      <c r="L20" s="45"/>
      <c r="M20" s="45"/>
      <c r="N20" s="49"/>
      <c r="O20" s="54"/>
      <c r="P20" s="45"/>
      <c r="Q20" s="45"/>
      <c r="R20" s="45"/>
      <c r="S20" s="49"/>
      <c r="T20" s="54"/>
      <c r="U20" s="45"/>
      <c r="V20" s="45"/>
      <c r="W20" s="45"/>
      <c r="X20" s="49"/>
      <c r="Y20" s="54"/>
      <c r="Z20" s="45"/>
      <c r="AA20" s="45"/>
      <c r="AB20" s="45"/>
      <c r="AC20" s="49"/>
      <c r="AD20" s="54"/>
      <c r="AE20" s="45"/>
      <c r="AF20" s="45"/>
      <c r="AG20" s="45"/>
      <c r="AH20" s="45"/>
      <c r="AI20" s="54"/>
      <c r="AJ20" s="45"/>
      <c r="AK20" s="45"/>
      <c r="AL20" s="45"/>
      <c r="AM20" s="49"/>
      <c r="AN20" s="54"/>
      <c r="AO20" s="45"/>
      <c r="AP20" s="45"/>
      <c r="AQ20" s="45"/>
      <c r="AR20" s="49"/>
      <c r="AS20" s="54"/>
      <c r="AT20" s="45"/>
      <c r="AU20" s="45"/>
      <c r="AV20" s="45"/>
      <c r="AW20" s="46">
        <f>M.U.S.C.L.E.!AW20</f>
        <v>0</v>
      </c>
      <c r="AX20" s="2"/>
    </row>
    <row r="21" spans="1:51" ht="6.6" customHeight="1" x14ac:dyDescent="0.25">
      <c r="C21" s="47"/>
      <c r="D21" s="47"/>
      <c r="H21" s="47"/>
      <c r="I21" s="47"/>
      <c r="M21" s="47"/>
      <c r="N21" s="47"/>
      <c r="R21" s="47"/>
      <c r="S21" s="47"/>
      <c r="W21" s="47"/>
      <c r="X21" s="47"/>
      <c r="AB21" s="47"/>
      <c r="AC21" s="47"/>
      <c r="AG21" s="47"/>
      <c r="AH21" s="47"/>
      <c r="AL21" s="47"/>
      <c r="AM21" s="47"/>
      <c r="AQ21" s="47"/>
      <c r="AR21" s="47"/>
      <c r="AV21" s="47"/>
      <c r="AW21" s="47"/>
      <c r="AX21" s="2"/>
    </row>
    <row r="22" spans="1:51" ht="90" customHeight="1" x14ac:dyDescent="0.25">
      <c r="A22" s="14"/>
      <c r="B22" s="14"/>
      <c r="C22" s="48"/>
      <c r="D22" s="48"/>
      <c r="F22" s="14"/>
      <c r="G22" s="14"/>
      <c r="H22" s="48"/>
      <c r="I22" s="48"/>
      <c r="K22" s="14"/>
      <c r="L22" s="14"/>
      <c r="M22" s="48"/>
      <c r="N22" s="48"/>
      <c r="P22" s="14"/>
      <c r="Q22" s="14"/>
      <c r="R22" s="48"/>
      <c r="S22" s="48"/>
      <c r="U22" s="14"/>
      <c r="V22" s="14"/>
      <c r="W22" s="48"/>
      <c r="X22" s="48"/>
      <c r="Z22" s="14"/>
      <c r="AA22" s="14"/>
      <c r="AB22" s="48"/>
      <c r="AC22" s="48"/>
      <c r="AE22" s="14"/>
      <c r="AF22" s="14"/>
      <c r="AG22" s="48"/>
      <c r="AH22" s="48"/>
      <c r="AJ22" s="14"/>
      <c r="AK22" s="14"/>
      <c r="AL22" s="48"/>
      <c r="AM22" s="48"/>
      <c r="AO22" s="14"/>
      <c r="AP22" s="14"/>
      <c r="AQ22" s="48"/>
      <c r="AR22" s="48"/>
      <c r="AT22" s="14"/>
      <c r="AU22" s="14"/>
      <c r="AV22" s="48"/>
      <c r="AW22" s="48"/>
      <c r="AX22" s="2"/>
    </row>
    <row r="23" spans="1:51" s="16" customFormat="1" x14ac:dyDescent="0.25">
      <c r="A23" s="142" t="s">
        <v>36</v>
      </c>
      <c r="B23" s="143"/>
      <c r="C23" s="144"/>
      <c r="D23" s="145"/>
      <c r="E23" s="3"/>
      <c r="F23" s="142" t="s">
        <v>37</v>
      </c>
      <c r="G23" s="143"/>
      <c r="H23" s="144"/>
      <c r="I23" s="145"/>
      <c r="K23" s="142" t="s">
        <v>38</v>
      </c>
      <c r="L23" s="143"/>
      <c r="M23" s="144"/>
      <c r="N23" s="145"/>
      <c r="P23" s="142" t="s">
        <v>39</v>
      </c>
      <c r="Q23" s="143"/>
      <c r="R23" s="144"/>
      <c r="S23" s="145"/>
      <c r="U23" s="142" t="s">
        <v>40</v>
      </c>
      <c r="V23" s="143"/>
      <c r="W23" s="144"/>
      <c r="X23" s="145"/>
      <c r="Z23" s="142" t="s">
        <v>41</v>
      </c>
      <c r="AA23" s="143"/>
      <c r="AB23" s="144"/>
      <c r="AC23" s="145"/>
      <c r="AE23" s="142" t="s">
        <v>42</v>
      </c>
      <c r="AF23" s="143"/>
      <c r="AG23" s="144"/>
      <c r="AH23" s="145"/>
      <c r="AJ23" s="142" t="s">
        <v>43</v>
      </c>
      <c r="AK23" s="143"/>
      <c r="AL23" s="144"/>
      <c r="AM23" s="145"/>
      <c r="AO23" s="142" t="s">
        <v>44</v>
      </c>
      <c r="AP23" s="143"/>
      <c r="AQ23" s="144"/>
      <c r="AR23" s="145"/>
      <c r="AT23" s="142" t="s">
        <v>45</v>
      </c>
      <c r="AU23" s="143"/>
      <c r="AV23" s="144"/>
      <c r="AW23" s="145"/>
      <c r="AY23" s="18"/>
    </row>
    <row r="24" spans="1:51" x14ac:dyDescent="0.25">
      <c r="A24" s="49"/>
      <c r="B24" s="45"/>
      <c r="C24" s="45"/>
      <c r="D24" s="45"/>
      <c r="E24" s="53"/>
      <c r="F24" s="49"/>
      <c r="G24" s="45"/>
      <c r="H24" s="52">
        <f>M.U.S.C.L.E.!H24</f>
        <v>0</v>
      </c>
      <c r="I24" s="45"/>
      <c r="J24" s="54"/>
      <c r="K24" s="49"/>
      <c r="L24" s="45"/>
      <c r="M24" s="45"/>
      <c r="N24" s="45"/>
      <c r="O24" s="54"/>
      <c r="P24" s="49"/>
      <c r="Q24" s="45"/>
      <c r="R24" s="45"/>
      <c r="S24" s="45"/>
      <c r="T24" s="54"/>
      <c r="U24" s="49"/>
      <c r="V24" s="45"/>
      <c r="W24" s="45"/>
      <c r="X24" s="45"/>
      <c r="Y24" s="54"/>
      <c r="Z24" s="45"/>
      <c r="AA24" s="56">
        <f>M.U.S.C.L.E.!AA24</f>
        <v>0</v>
      </c>
      <c r="AB24" s="45"/>
      <c r="AC24" s="45"/>
      <c r="AD24" s="54">
        <f>M.U.S.C.L.E.!AD24</f>
        <v>0</v>
      </c>
      <c r="AE24" s="55">
        <f>M.U.S.C.L.E.!AE24</f>
        <v>0</v>
      </c>
      <c r="AF24" s="45"/>
      <c r="AG24" s="45"/>
      <c r="AH24" s="45"/>
      <c r="AI24" s="54"/>
      <c r="AJ24" s="49"/>
      <c r="AK24" s="45"/>
      <c r="AL24" s="45"/>
      <c r="AM24" s="51">
        <f>M.U.S.C.L.E.!AM24</f>
        <v>0</v>
      </c>
      <c r="AN24" s="54">
        <f>M.U.S.C.L.E.!AN24</f>
        <v>0</v>
      </c>
      <c r="AO24" s="49"/>
      <c r="AP24" s="45"/>
      <c r="AQ24" s="45"/>
      <c r="AR24" s="51"/>
      <c r="AS24" s="54">
        <f>M.U.S.C.L.E.!AS24</f>
        <v>0</v>
      </c>
      <c r="AT24" s="49"/>
      <c r="AU24" s="45"/>
      <c r="AV24" s="52">
        <f>M.U.S.C.L.E.!AV24</f>
        <v>0</v>
      </c>
      <c r="AW24" s="45"/>
      <c r="AX24" s="2"/>
    </row>
    <row r="25" spans="1:51" x14ac:dyDescent="0.25">
      <c r="A25" s="45"/>
      <c r="B25" s="45"/>
      <c r="C25" s="45"/>
      <c r="D25" s="46">
        <f>M.U.S.C.L.E.!D25</f>
        <v>0</v>
      </c>
      <c r="E25" s="53">
        <f>M.U.S.C.L.E.!E25</f>
        <v>0</v>
      </c>
      <c r="F25" s="45"/>
      <c r="G25" s="45"/>
      <c r="H25" s="45"/>
      <c r="I25" s="49"/>
      <c r="J25" s="54"/>
      <c r="K25" s="45"/>
      <c r="L25" s="45"/>
      <c r="M25" s="50">
        <f>M.U.S.C.L.E.!M25</f>
        <v>0</v>
      </c>
      <c r="N25" s="49"/>
      <c r="O25" s="54"/>
      <c r="P25" s="45"/>
      <c r="Q25" s="45"/>
      <c r="R25" s="50">
        <f>M.U.S.C.L.E.!R25</f>
        <v>0</v>
      </c>
      <c r="S25" s="49"/>
      <c r="T25" s="54"/>
      <c r="U25" s="45"/>
      <c r="V25" s="45"/>
      <c r="W25" s="45"/>
      <c r="X25" s="45"/>
      <c r="Y25" s="54"/>
      <c r="Z25" s="45"/>
      <c r="AA25" s="45"/>
      <c r="AB25" s="45"/>
      <c r="AC25" s="49"/>
      <c r="AD25" s="54"/>
      <c r="AE25" s="45"/>
      <c r="AF25" s="45"/>
      <c r="AG25" s="45"/>
      <c r="AH25" s="49"/>
      <c r="AI25" s="54"/>
      <c r="AJ25" s="45"/>
      <c r="AK25" s="45"/>
      <c r="AL25" s="45"/>
      <c r="AM25" s="49"/>
      <c r="AN25" s="54"/>
      <c r="AO25" s="45"/>
      <c r="AP25" s="45"/>
      <c r="AQ25" s="45"/>
      <c r="AR25" s="49"/>
      <c r="AS25" s="54"/>
      <c r="AT25" s="45"/>
      <c r="AU25" s="45"/>
      <c r="AV25" s="45"/>
      <c r="AW25" s="49"/>
      <c r="AX25" s="2"/>
    </row>
    <row r="26" spans="1:51" ht="6.6" customHeight="1" x14ac:dyDescent="0.25">
      <c r="C26" s="47"/>
      <c r="D26" s="47"/>
      <c r="H26" s="47"/>
      <c r="I26" s="47"/>
      <c r="M26" s="47"/>
      <c r="N26" s="47"/>
      <c r="R26" s="47"/>
      <c r="S26" s="47"/>
      <c r="W26" s="47"/>
      <c r="X26" s="47"/>
      <c r="AB26" s="47"/>
      <c r="AC26" s="47"/>
      <c r="AG26" s="47"/>
      <c r="AH26" s="47"/>
      <c r="AL26" s="47"/>
      <c r="AM26" s="47"/>
      <c r="AQ26" s="47"/>
      <c r="AR26" s="47"/>
      <c r="AV26" s="47"/>
      <c r="AW26" s="47"/>
      <c r="AX26" s="2"/>
    </row>
    <row r="27" spans="1:51" ht="90" customHeight="1" x14ac:dyDescent="0.25">
      <c r="A27" s="14"/>
      <c r="B27" s="14"/>
      <c r="C27" s="48"/>
      <c r="D27" s="48"/>
      <c r="F27" s="14"/>
      <c r="G27" s="14"/>
      <c r="H27" s="48"/>
      <c r="I27" s="48"/>
      <c r="K27" s="14"/>
      <c r="L27" s="14"/>
      <c r="M27" s="48"/>
      <c r="N27" s="48"/>
      <c r="P27" s="14"/>
      <c r="Q27" s="14"/>
      <c r="R27" s="48"/>
      <c r="S27" s="48"/>
      <c r="U27" s="14"/>
      <c r="V27" s="14"/>
      <c r="W27" s="48"/>
      <c r="X27" s="48"/>
      <c r="Z27" s="14"/>
      <c r="AA27" s="14"/>
      <c r="AB27" s="48"/>
      <c r="AC27" s="48"/>
      <c r="AE27" s="14"/>
      <c r="AF27" s="14"/>
      <c r="AG27" s="48"/>
      <c r="AH27" s="48"/>
      <c r="AJ27" s="14"/>
      <c r="AK27" s="14"/>
      <c r="AL27" s="48"/>
      <c r="AM27" s="48"/>
      <c r="AO27" s="14"/>
      <c r="AP27" s="14"/>
      <c r="AQ27" s="48"/>
      <c r="AR27" s="48"/>
      <c r="AT27" s="14"/>
      <c r="AU27" s="14"/>
      <c r="AV27" s="48"/>
      <c r="AW27" s="48"/>
      <c r="AX27" s="2"/>
    </row>
    <row r="28" spans="1:51" s="16" customFormat="1" x14ac:dyDescent="0.25">
      <c r="A28" s="142" t="s">
        <v>46</v>
      </c>
      <c r="B28" s="143"/>
      <c r="C28" s="144"/>
      <c r="D28" s="145"/>
      <c r="E28" s="3"/>
      <c r="F28" s="142" t="s">
        <v>47</v>
      </c>
      <c r="G28" s="143"/>
      <c r="H28" s="144"/>
      <c r="I28" s="145"/>
      <c r="K28" s="142" t="s">
        <v>48</v>
      </c>
      <c r="L28" s="143"/>
      <c r="M28" s="144"/>
      <c r="N28" s="145"/>
      <c r="P28" s="142" t="s">
        <v>49</v>
      </c>
      <c r="Q28" s="143"/>
      <c r="R28" s="144"/>
      <c r="S28" s="145"/>
      <c r="U28" s="142" t="s">
        <v>50</v>
      </c>
      <c r="V28" s="143"/>
      <c r="W28" s="144"/>
      <c r="X28" s="145"/>
      <c r="Z28" s="142" t="s">
        <v>51</v>
      </c>
      <c r="AA28" s="143"/>
      <c r="AB28" s="144"/>
      <c r="AC28" s="145"/>
      <c r="AE28" s="142" t="s">
        <v>52</v>
      </c>
      <c r="AF28" s="143"/>
      <c r="AG28" s="144"/>
      <c r="AH28" s="145"/>
      <c r="AJ28" s="142" t="s">
        <v>53</v>
      </c>
      <c r="AK28" s="143"/>
      <c r="AL28" s="144"/>
      <c r="AM28" s="145"/>
      <c r="AO28" s="142" t="s">
        <v>54</v>
      </c>
      <c r="AP28" s="143"/>
      <c r="AQ28" s="144"/>
      <c r="AR28" s="145"/>
      <c r="AT28" s="142" t="s">
        <v>55</v>
      </c>
      <c r="AU28" s="143"/>
      <c r="AV28" s="144"/>
      <c r="AW28" s="145"/>
      <c r="AY28" s="18"/>
    </row>
    <row r="29" spans="1:51" x14ac:dyDescent="0.25">
      <c r="A29" s="49"/>
      <c r="B29" s="45"/>
      <c r="C29" s="45"/>
      <c r="D29" s="51">
        <f>M.U.S.C.L.E.!D29</f>
        <v>0</v>
      </c>
      <c r="E29" s="53">
        <f>M.U.S.C.L.E.!E29</f>
        <v>0</v>
      </c>
      <c r="F29" s="45"/>
      <c r="G29" s="45"/>
      <c r="H29" s="45"/>
      <c r="I29" s="45"/>
      <c r="J29" s="54"/>
      <c r="K29" s="49"/>
      <c r="L29" s="45"/>
      <c r="M29" s="45"/>
      <c r="N29" s="51">
        <f>M.U.S.C.L.E.!N29</f>
        <v>0</v>
      </c>
      <c r="O29" s="54">
        <f>M.U.S.C.L.E.!O29</f>
        <v>0</v>
      </c>
      <c r="P29" s="49"/>
      <c r="Q29" s="45"/>
      <c r="R29" s="45"/>
      <c r="S29" s="45"/>
      <c r="T29" s="54"/>
      <c r="U29" s="49"/>
      <c r="V29" s="45"/>
      <c r="W29" s="45"/>
      <c r="X29" s="45"/>
      <c r="Y29" s="54"/>
      <c r="Z29" s="49"/>
      <c r="AA29" s="45"/>
      <c r="AB29" s="45"/>
      <c r="AC29" s="45"/>
      <c r="AD29" s="54"/>
      <c r="AE29" s="45"/>
      <c r="AF29" s="45"/>
      <c r="AG29" s="45"/>
      <c r="AH29" s="45"/>
      <c r="AI29" s="54"/>
      <c r="AJ29" s="49"/>
      <c r="AK29" s="45"/>
      <c r="AL29" s="45"/>
      <c r="AM29" s="45"/>
      <c r="AN29" s="54"/>
      <c r="AO29" s="45"/>
      <c r="AP29" s="45"/>
      <c r="AQ29" s="45"/>
      <c r="AR29" s="45"/>
      <c r="AS29" s="54"/>
      <c r="AT29" s="45"/>
      <c r="AU29" s="56">
        <f>M.U.S.C.L.E.!AU29</f>
        <v>0</v>
      </c>
      <c r="AV29" s="45"/>
      <c r="AW29" s="45"/>
      <c r="AX29" s="2"/>
    </row>
    <row r="30" spans="1:51" x14ac:dyDescent="0.25">
      <c r="A30" s="45"/>
      <c r="B30" s="45"/>
      <c r="C30" s="45"/>
      <c r="D30" s="49"/>
      <c r="E30" s="53"/>
      <c r="F30" s="45"/>
      <c r="G30" s="45"/>
      <c r="H30" s="45"/>
      <c r="I30" s="49"/>
      <c r="J30" s="54"/>
      <c r="K30" s="45"/>
      <c r="L30" s="45"/>
      <c r="M30" s="45"/>
      <c r="N30" s="49"/>
      <c r="O30" s="54"/>
      <c r="P30" s="45"/>
      <c r="Q30" s="45"/>
      <c r="R30" s="50">
        <f>M.U.S.C.L.E.!R30</f>
        <v>0</v>
      </c>
      <c r="S30" s="49"/>
      <c r="T30" s="54"/>
      <c r="U30" s="45"/>
      <c r="V30" s="45"/>
      <c r="W30" s="45"/>
      <c r="X30" s="49"/>
      <c r="Y30" s="54"/>
      <c r="Z30" s="45"/>
      <c r="AA30" s="45"/>
      <c r="AB30" s="45"/>
      <c r="AC30" s="46">
        <f>M.U.S.C.L.E.!AC30</f>
        <v>0</v>
      </c>
      <c r="AD30" s="54"/>
      <c r="AE30" s="45"/>
      <c r="AF30" s="45"/>
      <c r="AG30" s="45"/>
      <c r="AH30" s="49"/>
      <c r="AI30" s="54"/>
      <c r="AJ30" s="45"/>
      <c r="AK30" s="45"/>
      <c r="AL30" s="45"/>
      <c r="AM30" s="49"/>
      <c r="AN30" s="54"/>
      <c r="AO30" s="45"/>
      <c r="AP30" s="45"/>
      <c r="AQ30" s="45"/>
      <c r="AR30" s="49"/>
      <c r="AS30" s="54"/>
      <c r="AT30" s="57">
        <f>M.U.S.C.L.E.!AT30</f>
        <v>0</v>
      </c>
      <c r="AU30" s="45"/>
      <c r="AV30" s="45"/>
      <c r="AW30" s="46">
        <f>M.U.S.C.L.E.!AW30</f>
        <v>0</v>
      </c>
      <c r="AX30" s="2"/>
    </row>
    <row r="31" spans="1:51" ht="6.6" customHeight="1" x14ac:dyDescent="0.25">
      <c r="C31" s="47"/>
      <c r="D31" s="47"/>
      <c r="H31" s="47"/>
      <c r="I31" s="47"/>
      <c r="M31" s="47"/>
      <c r="N31" s="47"/>
      <c r="R31" s="47"/>
      <c r="S31" s="47"/>
      <c r="W31" s="47"/>
      <c r="X31" s="47"/>
      <c r="AB31" s="47"/>
      <c r="AC31" s="47"/>
      <c r="AG31" s="47"/>
      <c r="AH31" s="47"/>
      <c r="AL31" s="47"/>
      <c r="AM31" s="47"/>
      <c r="AQ31" s="47"/>
      <c r="AR31" s="47"/>
      <c r="AV31" s="47"/>
      <c r="AW31" s="47"/>
      <c r="AX31" s="2"/>
    </row>
    <row r="32" spans="1:51" ht="90" customHeight="1" x14ac:dyDescent="0.25">
      <c r="A32" s="14"/>
      <c r="B32" s="14"/>
      <c r="C32" s="48"/>
      <c r="D32" s="48"/>
      <c r="F32" s="14"/>
      <c r="G32" s="14"/>
      <c r="H32" s="48"/>
      <c r="I32" s="48"/>
      <c r="K32" s="14"/>
      <c r="L32" s="14"/>
      <c r="M32" s="48"/>
      <c r="N32" s="48"/>
      <c r="P32" s="14"/>
      <c r="Q32" s="14"/>
      <c r="R32" s="48"/>
      <c r="S32" s="48"/>
      <c r="U32" s="14"/>
      <c r="V32" s="14"/>
      <c r="W32" s="48"/>
      <c r="X32" s="48"/>
      <c r="Z32" s="14"/>
      <c r="AA32" s="14"/>
      <c r="AB32" s="48"/>
      <c r="AC32" s="48"/>
      <c r="AE32" s="14"/>
      <c r="AF32" s="14"/>
      <c r="AG32" s="48"/>
      <c r="AH32" s="48"/>
      <c r="AJ32" s="14"/>
      <c r="AK32" s="14"/>
      <c r="AL32" s="48"/>
      <c r="AM32" s="48"/>
      <c r="AO32" s="14"/>
      <c r="AP32" s="14"/>
      <c r="AQ32" s="48"/>
      <c r="AR32" s="48"/>
      <c r="AT32" s="14"/>
      <c r="AU32" s="14"/>
      <c r="AV32" s="48"/>
      <c r="AW32" s="48"/>
      <c r="AX32" s="2"/>
    </row>
    <row r="33" spans="1:51" s="16" customFormat="1" x14ac:dyDescent="0.25">
      <c r="A33" s="142" t="s">
        <v>56</v>
      </c>
      <c r="B33" s="143"/>
      <c r="C33" s="144"/>
      <c r="D33" s="145"/>
      <c r="E33" s="3"/>
      <c r="F33" s="142" t="s">
        <v>57</v>
      </c>
      <c r="G33" s="143"/>
      <c r="H33" s="144"/>
      <c r="I33" s="145"/>
      <c r="K33" s="142" t="s">
        <v>58</v>
      </c>
      <c r="L33" s="143"/>
      <c r="M33" s="144"/>
      <c r="N33" s="145"/>
      <c r="P33" s="142" t="s">
        <v>59</v>
      </c>
      <c r="Q33" s="143"/>
      <c r="R33" s="144"/>
      <c r="S33" s="145"/>
      <c r="U33" s="142" t="s">
        <v>60</v>
      </c>
      <c r="V33" s="143"/>
      <c r="W33" s="144"/>
      <c r="X33" s="145"/>
      <c r="Z33" s="142" t="s">
        <v>61</v>
      </c>
      <c r="AA33" s="143"/>
      <c r="AB33" s="144"/>
      <c r="AC33" s="145"/>
      <c r="AE33" s="142" t="s">
        <v>62</v>
      </c>
      <c r="AF33" s="143"/>
      <c r="AG33" s="144"/>
      <c r="AH33" s="145"/>
      <c r="AJ33" s="142" t="s">
        <v>63</v>
      </c>
      <c r="AK33" s="143"/>
      <c r="AL33" s="144"/>
      <c r="AM33" s="145"/>
      <c r="AO33" s="142" t="s">
        <v>64</v>
      </c>
      <c r="AP33" s="143"/>
      <c r="AQ33" s="144"/>
      <c r="AR33" s="145"/>
      <c r="AT33" s="142" t="s">
        <v>65</v>
      </c>
      <c r="AU33" s="143"/>
      <c r="AV33" s="144"/>
      <c r="AW33" s="145"/>
      <c r="AY33" s="18"/>
    </row>
    <row r="34" spans="1:51" x14ac:dyDescent="0.25">
      <c r="A34" s="45"/>
      <c r="B34" s="56">
        <f>M.U.S.C.L.E.!B34</f>
        <v>0</v>
      </c>
      <c r="C34" s="45"/>
      <c r="D34" s="45"/>
      <c r="E34" s="53"/>
      <c r="F34" s="49"/>
      <c r="G34" s="45"/>
      <c r="H34" s="45"/>
      <c r="I34" s="45"/>
      <c r="J34" s="54"/>
      <c r="K34" s="45"/>
      <c r="L34" s="45"/>
      <c r="M34" s="45"/>
      <c r="N34" s="45"/>
      <c r="O34" s="54"/>
      <c r="P34" s="49"/>
      <c r="Q34" s="45"/>
      <c r="R34" s="45"/>
      <c r="S34" s="45"/>
      <c r="T34" s="54"/>
      <c r="U34" s="49"/>
      <c r="V34" s="45"/>
      <c r="W34" s="45"/>
      <c r="X34" s="45"/>
      <c r="Y34" s="54"/>
      <c r="Z34" s="49"/>
      <c r="AA34" s="45"/>
      <c r="AB34" s="45"/>
      <c r="AC34" s="45"/>
      <c r="AD34" s="54"/>
      <c r="AE34" s="49"/>
      <c r="AF34" s="45"/>
      <c r="AG34" s="45"/>
      <c r="AH34" s="45"/>
      <c r="AI34" s="54"/>
      <c r="AJ34" s="49"/>
      <c r="AK34" s="45"/>
      <c r="AL34" s="45"/>
      <c r="AM34" s="51">
        <f>M.U.S.C.L.E.!AM34</f>
        <v>0</v>
      </c>
      <c r="AN34" s="54">
        <f>M.U.S.C.L.E.!AN34</f>
        <v>0</v>
      </c>
      <c r="AO34" s="49"/>
      <c r="AP34" s="45"/>
      <c r="AQ34" s="45"/>
      <c r="AR34" s="45"/>
      <c r="AS34" s="54"/>
      <c r="AT34" s="45"/>
      <c r="AU34" s="45"/>
      <c r="AV34" s="45"/>
      <c r="AW34" s="45"/>
      <c r="AX34" s="2"/>
    </row>
    <row r="35" spans="1:51" x14ac:dyDescent="0.25">
      <c r="A35" s="45"/>
      <c r="B35" s="45"/>
      <c r="C35" s="45"/>
      <c r="D35" s="49"/>
      <c r="E35" s="53"/>
      <c r="F35" s="45"/>
      <c r="G35" s="45"/>
      <c r="H35" s="45"/>
      <c r="I35" s="45"/>
      <c r="J35" s="54"/>
      <c r="K35" s="45"/>
      <c r="L35" s="45"/>
      <c r="M35" s="45"/>
      <c r="N35" s="49"/>
      <c r="O35" s="54">
        <f>M.U.S.C.L.E.!O35</f>
        <v>0</v>
      </c>
      <c r="P35" s="57">
        <f>M.U.S.C.L.E.!P35</f>
        <v>0</v>
      </c>
      <c r="Q35" s="45"/>
      <c r="R35" s="45"/>
      <c r="S35" s="49"/>
      <c r="T35" s="54"/>
      <c r="U35" s="45"/>
      <c r="V35" s="45"/>
      <c r="W35" s="45"/>
      <c r="X35" s="49"/>
      <c r="Y35" s="54"/>
      <c r="Z35" s="45"/>
      <c r="AA35" s="45"/>
      <c r="AB35" s="45"/>
      <c r="AC35" s="49"/>
      <c r="AD35" s="54"/>
      <c r="AE35" s="45"/>
      <c r="AF35" s="45"/>
      <c r="AG35" s="50">
        <f>M.U.S.C.L.E.!AG35</f>
        <v>0</v>
      </c>
      <c r="AH35" s="49"/>
      <c r="AI35" s="54"/>
      <c r="AJ35" s="45"/>
      <c r="AK35" s="45"/>
      <c r="AL35" s="45"/>
      <c r="AM35" s="49"/>
      <c r="AN35" s="54"/>
      <c r="AO35" s="45"/>
      <c r="AP35" s="45"/>
      <c r="AQ35" s="45"/>
      <c r="AR35" s="49"/>
      <c r="AS35" s="54"/>
      <c r="AT35" s="45"/>
      <c r="AU35" s="45"/>
      <c r="AV35" s="45"/>
      <c r="AW35" s="49"/>
      <c r="AX35" s="2"/>
    </row>
    <row r="36" spans="1:51" ht="6.6" customHeight="1" x14ac:dyDescent="0.25">
      <c r="C36" s="47"/>
      <c r="D36" s="47"/>
      <c r="H36" s="47"/>
      <c r="I36" s="47"/>
      <c r="M36" s="47"/>
      <c r="N36" s="47"/>
      <c r="R36" s="47"/>
      <c r="S36" s="47"/>
      <c r="W36" s="47"/>
      <c r="X36" s="47"/>
      <c r="AB36" s="47"/>
      <c r="AC36" s="47"/>
      <c r="AG36" s="47"/>
      <c r="AH36" s="47"/>
      <c r="AL36" s="47"/>
      <c r="AM36" s="47"/>
      <c r="AQ36" s="47"/>
      <c r="AR36" s="47"/>
      <c r="AV36" s="47"/>
      <c r="AW36" s="47"/>
      <c r="AX36" s="2"/>
    </row>
    <row r="37" spans="1:51" ht="90" customHeight="1" x14ac:dyDescent="0.25">
      <c r="A37" s="14"/>
      <c r="B37" s="14"/>
      <c r="C37" s="48"/>
      <c r="D37" s="48"/>
      <c r="F37" s="14"/>
      <c r="G37" s="14"/>
      <c r="H37" s="48"/>
      <c r="I37" s="48"/>
      <c r="K37" s="14"/>
      <c r="L37" s="14"/>
      <c r="M37" s="48"/>
      <c r="N37" s="48"/>
      <c r="P37" s="14"/>
      <c r="Q37" s="14"/>
      <c r="R37" s="48"/>
      <c r="S37" s="48"/>
      <c r="U37" s="14"/>
      <c r="V37" s="14"/>
      <c r="W37" s="48"/>
      <c r="X37" s="48"/>
      <c r="Z37" s="14"/>
      <c r="AA37" s="14"/>
      <c r="AB37" s="48"/>
      <c r="AC37" s="48"/>
      <c r="AE37" s="14"/>
      <c r="AF37" s="14"/>
      <c r="AG37" s="48"/>
      <c r="AH37" s="48"/>
      <c r="AJ37" s="14"/>
      <c r="AK37" s="14"/>
      <c r="AL37" s="48"/>
      <c r="AM37" s="48"/>
      <c r="AO37" s="14"/>
      <c r="AP37" s="14"/>
      <c r="AQ37" s="48"/>
      <c r="AR37" s="48"/>
      <c r="AT37" s="14"/>
      <c r="AU37" s="14"/>
      <c r="AV37" s="48"/>
      <c r="AW37" s="48"/>
      <c r="AX37" s="2"/>
    </row>
    <row r="38" spans="1:51" s="16" customFormat="1" x14ac:dyDescent="0.25">
      <c r="A38" s="142" t="s">
        <v>66</v>
      </c>
      <c r="B38" s="143"/>
      <c r="C38" s="144"/>
      <c r="D38" s="145"/>
      <c r="E38" s="3"/>
      <c r="F38" s="142" t="s">
        <v>67</v>
      </c>
      <c r="G38" s="143"/>
      <c r="H38" s="144"/>
      <c r="I38" s="145"/>
      <c r="K38" s="142" t="s">
        <v>68</v>
      </c>
      <c r="L38" s="143"/>
      <c r="M38" s="144"/>
      <c r="N38" s="145"/>
      <c r="P38" s="142" t="s">
        <v>69</v>
      </c>
      <c r="Q38" s="143"/>
      <c r="R38" s="144"/>
      <c r="S38" s="145"/>
      <c r="U38" s="142" t="s">
        <v>70</v>
      </c>
      <c r="V38" s="143"/>
      <c r="W38" s="144"/>
      <c r="X38" s="145"/>
      <c r="Z38" s="142" t="s">
        <v>71</v>
      </c>
      <c r="AA38" s="143"/>
      <c r="AB38" s="144"/>
      <c r="AC38" s="145"/>
      <c r="AE38" s="142" t="s">
        <v>72</v>
      </c>
      <c r="AF38" s="143"/>
      <c r="AG38" s="144"/>
      <c r="AH38" s="145"/>
      <c r="AJ38" s="142" t="s">
        <v>73</v>
      </c>
      <c r="AK38" s="143"/>
      <c r="AL38" s="144"/>
      <c r="AM38" s="145"/>
      <c r="AO38" s="142" t="s">
        <v>74</v>
      </c>
      <c r="AP38" s="143"/>
      <c r="AQ38" s="144"/>
      <c r="AR38" s="145"/>
      <c r="AT38" s="142" t="s">
        <v>75</v>
      </c>
      <c r="AU38" s="143"/>
      <c r="AV38" s="144"/>
      <c r="AW38" s="145"/>
      <c r="AY38" s="18"/>
    </row>
    <row r="39" spans="1:51" x14ac:dyDescent="0.25">
      <c r="A39" s="55">
        <f>M.U.S.C.L.E.!A39</f>
        <v>0</v>
      </c>
      <c r="B39" s="45"/>
      <c r="C39" s="45"/>
      <c r="D39" s="45"/>
      <c r="E39" s="53"/>
      <c r="F39" s="49"/>
      <c r="G39" s="45"/>
      <c r="H39" s="45"/>
      <c r="I39" s="45"/>
      <c r="J39" s="54"/>
      <c r="K39" s="55">
        <f>M.U.S.C.L.E.!K39</f>
        <v>0</v>
      </c>
      <c r="L39" s="45"/>
      <c r="M39" s="45"/>
      <c r="N39" s="45"/>
      <c r="O39" s="54"/>
      <c r="P39" s="45"/>
      <c r="Q39" s="45"/>
      <c r="R39" s="45"/>
      <c r="S39" s="45"/>
      <c r="T39" s="54">
        <f>M.U.S.C.L.E.!T39</f>
        <v>0</v>
      </c>
      <c r="U39" s="55">
        <f>M.U.S.C.L.E.!U39</f>
        <v>0</v>
      </c>
      <c r="V39" s="45"/>
      <c r="W39" s="45"/>
      <c r="X39" s="45"/>
      <c r="Y39" s="54"/>
      <c r="Z39" s="49"/>
      <c r="AA39" s="45"/>
      <c r="AB39" s="45"/>
      <c r="AC39" s="45"/>
      <c r="AD39" s="54"/>
      <c r="AE39" s="49"/>
      <c r="AF39" s="45"/>
      <c r="AG39" s="45"/>
      <c r="AH39" s="45"/>
      <c r="AI39" s="54"/>
      <c r="AJ39" s="45"/>
      <c r="AK39" s="45"/>
      <c r="AL39" s="45"/>
      <c r="AM39" s="45"/>
      <c r="AN39" s="54"/>
      <c r="AO39" s="45"/>
      <c r="AP39" s="45"/>
      <c r="AQ39" s="45"/>
      <c r="AR39" s="45"/>
      <c r="AS39" s="54"/>
      <c r="AT39" s="49"/>
      <c r="AU39" s="45"/>
      <c r="AV39" s="45"/>
      <c r="AW39" s="45"/>
      <c r="AX39" s="2"/>
    </row>
    <row r="40" spans="1:51" x14ac:dyDescent="0.25">
      <c r="A40" s="45"/>
      <c r="B40" s="45"/>
      <c r="C40" s="45"/>
      <c r="D40" s="45"/>
      <c r="E40" s="53">
        <f>M.U.S.C.L.E.!E40</f>
        <v>0</v>
      </c>
      <c r="F40" s="57">
        <f>M.U.S.C.L.E.!F40</f>
        <v>0</v>
      </c>
      <c r="G40" s="45"/>
      <c r="H40" s="45"/>
      <c r="I40" s="49"/>
      <c r="J40" s="54"/>
      <c r="K40" s="45"/>
      <c r="L40" s="45"/>
      <c r="M40" s="45"/>
      <c r="N40" s="45"/>
      <c r="O40" s="54"/>
      <c r="P40" s="45"/>
      <c r="Q40" s="45"/>
      <c r="R40" s="45"/>
      <c r="S40" s="49"/>
      <c r="T40" s="54"/>
      <c r="U40" s="45"/>
      <c r="V40" s="45"/>
      <c r="W40" s="45"/>
      <c r="X40" s="45"/>
      <c r="Y40" s="54">
        <f>M.U.S.C.L.E.!Y40</f>
        <v>0</v>
      </c>
      <c r="Z40" s="57">
        <f>M.U.S.C.L.E.!Z40</f>
        <v>0</v>
      </c>
      <c r="AA40" s="45"/>
      <c r="AB40" s="45"/>
      <c r="AC40" s="49"/>
      <c r="AD40" s="54">
        <f>M.U.S.C.L.E.!AD40</f>
        <v>0</v>
      </c>
      <c r="AE40" s="57">
        <f>M.U.S.C.L.E.!AE40</f>
        <v>0</v>
      </c>
      <c r="AF40" s="45"/>
      <c r="AG40" s="45"/>
      <c r="AH40" s="46">
        <f>M.U.S.C.L.E.!AH40</f>
        <v>0</v>
      </c>
      <c r="AI40" s="54">
        <f>M.U.S.C.L.E.!AI40</f>
        <v>0</v>
      </c>
      <c r="AJ40" s="45"/>
      <c r="AK40" s="45"/>
      <c r="AL40" s="45"/>
      <c r="AM40" s="49"/>
      <c r="AN40" s="54"/>
      <c r="AO40" s="45"/>
      <c r="AP40" s="45"/>
      <c r="AQ40" s="45"/>
      <c r="AR40" s="49"/>
      <c r="AS40" s="54"/>
      <c r="AT40" s="45"/>
      <c r="AU40" s="45"/>
      <c r="AV40" s="45"/>
      <c r="AW40" s="45"/>
      <c r="AX40" s="2"/>
    </row>
    <row r="41" spans="1:51" ht="6.6" customHeight="1" x14ac:dyDescent="0.25">
      <c r="C41" s="47"/>
      <c r="D41" s="47"/>
      <c r="H41" s="47"/>
      <c r="I41" s="47"/>
      <c r="M41" s="47"/>
      <c r="N41" s="47"/>
      <c r="R41" s="47"/>
      <c r="S41" s="47"/>
      <c r="W41" s="47"/>
      <c r="X41" s="47"/>
      <c r="AB41" s="47"/>
      <c r="AC41" s="47"/>
      <c r="AG41" s="47"/>
      <c r="AH41" s="47"/>
      <c r="AL41" s="47"/>
      <c r="AM41" s="47"/>
      <c r="AQ41" s="47"/>
      <c r="AR41" s="47"/>
      <c r="AV41" s="47"/>
      <c r="AW41" s="47"/>
      <c r="AX41" s="2"/>
    </row>
    <row r="42" spans="1:51" ht="90" customHeight="1" x14ac:dyDescent="0.25">
      <c r="A42" s="14"/>
      <c r="B42" s="14"/>
      <c r="C42" s="48"/>
      <c r="D42" s="48"/>
      <c r="F42" s="14"/>
      <c r="G42" s="14"/>
      <c r="H42" s="48"/>
      <c r="I42" s="48"/>
      <c r="K42" s="14"/>
      <c r="L42" s="14"/>
      <c r="M42" s="48"/>
      <c r="N42" s="48"/>
      <c r="P42" s="14"/>
      <c r="Q42" s="14"/>
      <c r="R42" s="48"/>
      <c r="S42" s="48"/>
      <c r="U42" s="14"/>
      <c r="V42" s="14"/>
      <c r="W42" s="48"/>
      <c r="X42" s="48"/>
      <c r="Z42" s="14"/>
      <c r="AA42" s="14"/>
      <c r="AB42" s="48"/>
      <c r="AC42" s="48"/>
      <c r="AE42" s="14"/>
      <c r="AF42" s="14"/>
      <c r="AG42" s="48"/>
      <c r="AH42" s="48"/>
      <c r="AJ42" s="14"/>
      <c r="AK42" s="14"/>
      <c r="AL42" s="48"/>
      <c r="AM42" s="48"/>
      <c r="AO42" s="14"/>
      <c r="AP42" s="14"/>
      <c r="AQ42" s="48"/>
      <c r="AR42" s="48"/>
      <c r="AT42" s="14"/>
      <c r="AU42" s="14"/>
      <c r="AV42" s="48"/>
      <c r="AW42" s="48"/>
      <c r="AX42" s="2"/>
    </row>
    <row r="43" spans="1:51" s="16" customFormat="1" x14ac:dyDescent="0.25">
      <c r="A43" s="142" t="s">
        <v>76</v>
      </c>
      <c r="B43" s="143"/>
      <c r="C43" s="144"/>
      <c r="D43" s="145"/>
      <c r="E43" s="3"/>
      <c r="F43" s="142" t="s">
        <v>77</v>
      </c>
      <c r="G43" s="143"/>
      <c r="H43" s="144"/>
      <c r="I43" s="145"/>
      <c r="K43" s="142" t="s">
        <v>78</v>
      </c>
      <c r="L43" s="143"/>
      <c r="M43" s="144"/>
      <c r="N43" s="145"/>
      <c r="P43" s="142" t="s">
        <v>79</v>
      </c>
      <c r="Q43" s="143"/>
      <c r="R43" s="144"/>
      <c r="S43" s="145"/>
      <c r="U43" s="142" t="s">
        <v>80</v>
      </c>
      <c r="V43" s="143"/>
      <c r="W43" s="144"/>
      <c r="X43" s="145"/>
      <c r="Z43" s="142" t="s">
        <v>81</v>
      </c>
      <c r="AA43" s="143"/>
      <c r="AB43" s="144"/>
      <c r="AC43" s="145"/>
      <c r="AE43" s="142" t="s">
        <v>82</v>
      </c>
      <c r="AF43" s="143"/>
      <c r="AG43" s="144"/>
      <c r="AH43" s="145"/>
      <c r="AJ43" s="142" t="s">
        <v>83</v>
      </c>
      <c r="AK43" s="143"/>
      <c r="AL43" s="144"/>
      <c r="AM43" s="145"/>
      <c r="AO43" s="142" t="s">
        <v>84</v>
      </c>
      <c r="AP43" s="143"/>
      <c r="AQ43" s="144"/>
      <c r="AR43" s="145"/>
      <c r="AT43" s="142" t="s">
        <v>85</v>
      </c>
      <c r="AU43" s="143"/>
      <c r="AV43" s="144"/>
      <c r="AW43" s="145"/>
      <c r="AY43" s="18"/>
    </row>
    <row r="44" spans="1:51" x14ac:dyDescent="0.25">
      <c r="A44" s="45"/>
      <c r="B44" s="45"/>
      <c r="C44" s="45"/>
      <c r="D44" s="45"/>
      <c r="E44" s="53"/>
      <c r="F44" s="45"/>
      <c r="G44" s="56">
        <f>M.U.S.C.L.E.!G44</f>
        <v>0</v>
      </c>
      <c r="H44" s="45"/>
      <c r="I44" s="45"/>
      <c r="J44" s="54"/>
      <c r="K44" s="49"/>
      <c r="L44" s="45"/>
      <c r="M44" s="45"/>
      <c r="N44" s="45"/>
      <c r="O44" s="54"/>
      <c r="P44" s="45"/>
      <c r="Q44" s="45"/>
      <c r="R44" s="45"/>
      <c r="S44" s="45"/>
      <c r="T44" s="54"/>
      <c r="U44" s="49"/>
      <c r="V44" s="45"/>
      <c r="W44" s="45"/>
      <c r="X44" s="51">
        <f>M.U.S.C.L.E.!X44</f>
        <v>0</v>
      </c>
      <c r="Y44" s="54">
        <f>M.U.S.C.L.E.!Y44</f>
        <v>0</v>
      </c>
      <c r="Z44" s="55">
        <f>M.U.S.C.L.E.!Z44</f>
        <v>0</v>
      </c>
      <c r="AA44" s="45"/>
      <c r="AB44" s="45"/>
      <c r="AC44" s="45"/>
      <c r="AD44" s="54"/>
      <c r="AE44" s="49"/>
      <c r="AF44" s="45"/>
      <c r="AG44" s="45"/>
      <c r="AH44" s="45"/>
      <c r="AI44" s="54"/>
      <c r="AJ44" s="49"/>
      <c r="AK44" s="45"/>
      <c r="AL44" s="45"/>
      <c r="AM44" s="45"/>
      <c r="AN44" s="54"/>
      <c r="AO44" s="49"/>
      <c r="AP44" s="45"/>
      <c r="AQ44" s="45"/>
      <c r="AR44" s="45"/>
      <c r="AS44" s="54"/>
      <c r="AT44" s="49"/>
      <c r="AU44" s="45"/>
      <c r="AV44" s="45"/>
      <c r="AW44" s="45"/>
      <c r="AX44" s="2"/>
    </row>
    <row r="45" spans="1:51" x14ac:dyDescent="0.25">
      <c r="A45" s="45"/>
      <c r="B45" s="45"/>
      <c r="C45" s="45"/>
      <c r="D45" s="49"/>
      <c r="E45" s="53"/>
      <c r="F45" s="45"/>
      <c r="G45" s="45"/>
      <c r="H45" s="45"/>
      <c r="I45" s="49"/>
      <c r="J45" s="54"/>
      <c r="K45" s="45"/>
      <c r="L45" s="45"/>
      <c r="M45" s="45"/>
      <c r="N45" s="45"/>
      <c r="O45" s="54"/>
      <c r="P45" s="45"/>
      <c r="Q45" s="45"/>
      <c r="R45" s="45"/>
      <c r="S45" s="49"/>
      <c r="T45" s="54">
        <f>M.U.S.C.L.E.!T45</f>
        <v>0</v>
      </c>
      <c r="U45" s="57">
        <f>M.U.S.C.L.E.!U45</f>
        <v>0</v>
      </c>
      <c r="V45" s="45"/>
      <c r="W45" s="45"/>
      <c r="X45" s="45"/>
      <c r="Y45" s="54"/>
      <c r="Z45" s="45"/>
      <c r="AA45" s="45"/>
      <c r="AB45" s="45"/>
      <c r="AC45" s="49"/>
      <c r="AD45" s="54"/>
      <c r="AE45" s="45"/>
      <c r="AF45" s="45"/>
      <c r="AG45" s="45"/>
      <c r="AH45" s="45"/>
      <c r="AI45" s="54"/>
      <c r="AJ45" s="45"/>
      <c r="AK45" s="45"/>
      <c r="AL45" s="45"/>
      <c r="AM45" s="45"/>
      <c r="AN45" s="54"/>
      <c r="AO45" s="45"/>
      <c r="AP45" s="45"/>
      <c r="AQ45" s="45"/>
      <c r="AR45" s="45"/>
      <c r="AS45" s="54">
        <f>M.U.S.C.L.E.!AS45</f>
        <v>0</v>
      </c>
      <c r="AT45" s="57">
        <f>M.U.S.C.L.E.!AT45</f>
        <v>0</v>
      </c>
      <c r="AU45" s="45"/>
      <c r="AV45" s="45"/>
      <c r="AW45" s="49"/>
      <c r="AX45" s="2"/>
    </row>
    <row r="46" spans="1:51" ht="6.6" customHeight="1" x14ac:dyDescent="0.25">
      <c r="C46" s="47"/>
      <c r="D46" s="47"/>
      <c r="H46" s="47"/>
      <c r="I46" s="47"/>
      <c r="M46" s="47"/>
      <c r="N46" s="47"/>
      <c r="R46" s="47"/>
      <c r="S46" s="47"/>
      <c r="W46" s="47"/>
      <c r="X46" s="47"/>
      <c r="AB46" s="47"/>
      <c r="AC46" s="47"/>
      <c r="AG46" s="47"/>
      <c r="AH46" s="47"/>
      <c r="AL46" s="47"/>
      <c r="AM46" s="47"/>
      <c r="AQ46" s="47"/>
      <c r="AR46" s="47"/>
      <c r="AV46" s="47"/>
      <c r="AW46" s="47"/>
      <c r="AX46" s="2"/>
    </row>
    <row r="47" spans="1:51" ht="90" customHeight="1" x14ac:dyDescent="0.25">
      <c r="A47" s="14"/>
      <c r="B47" s="14"/>
      <c r="C47" s="48"/>
      <c r="D47" s="48"/>
      <c r="F47" s="14"/>
      <c r="G47" s="14"/>
      <c r="H47" s="48"/>
      <c r="I47" s="48"/>
      <c r="K47" s="14"/>
      <c r="L47" s="14"/>
      <c r="M47" s="48"/>
      <c r="N47" s="48"/>
      <c r="P47" s="14"/>
      <c r="Q47" s="14"/>
      <c r="R47" s="48"/>
      <c r="S47" s="48"/>
      <c r="U47" s="14"/>
      <c r="V47" s="14"/>
      <c r="W47" s="48"/>
      <c r="X47" s="48"/>
      <c r="Z47" s="14"/>
      <c r="AA47" s="14"/>
      <c r="AB47" s="48"/>
      <c r="AC47" s="48"/>
      <c r="AE47" s="14"/>
      <c r="AF47" s="14"/>
      <c r="AG47" s="48"/>
      <c r="AH47" s="48"/>
      <c r="AJ47" s="14"/>
      <c r="AK47" s="14"/>
      <c r="AL47" s="48"/>
      <c r="AM47" s="48"/>
      <c r="AO47" s="14"/>
      <c r="AP47" s="14"/>
      <c r="AQ47" s="48"/>
      <c r="AR47" s="48"/>
      <c r="AT47" s="14"/>
      <c r="AU47" s="14"/>
      <c r="AV47" s="48"/>
      <c r="AW47" s="48"/>
      <c r="AX47" s="2"/>
    </row>
    <row r="48" spans="1:51" s="16" customFormat="1" x14ac:dyDescent="0.25">
      <c r="A48" s="142" t="s">
        <v>86</v>
      </c>
      <c r="B48" s="143"/>
      <c r="C48" s="144"/>
      <c r="D48" s="145"/>
      <c r="E48" s="3"/>
      <c r="F48" s="142" t="s">
        <v>87</v>
      </c>
      <c r="G48" s="143"/>
      <c r="H48" s="144"/>
      <c r="I48" s="145"/>
      <c r="K48" s="142" t="s">
        <v>88</v>
      </c>
      <c r="L48" s="143"/>
      <c r="M48" s="144"/>
      <c r="N48" s="145"/>
      <c r="P48" s="142" t="s">
        <v>89</v>
      </c>
      <c r="Q48" s="143"/>
      <c r="R48" s="144"/>
      <c r="S48" s="145"/>
      <c r="U48" s="142" t="s">
        <v>90</v>
      </c>
      <c r="V48" s="143"/>
      <c r="W48" s="144"/>
      <c r="X48" s="145"/>
      <c r="Z48" s="142" t="s">
        <v>91</v>
      </c>
      <c r="AA48" s="143"/>
      <c r="AB48" s="144"/>
      <c r="AC48" s="145"/>
      <c r="AE48" s="142" t="s">
        <v>92</v>
      </c>
      <c r="AF48" s="143"/>
      <c r="AG48" s="144"/>
      <c r="AH48" s="145"/>
      <c r="AJ48" s="142" t="s">
        <v>93</v>
      </c>
      <c r="AK48" s="143"/>
      <c r="AL48" s="144"/>
      <c r="AM48" s="145"/>
      <c r="AO48" s="142" t="s">
        <v>94</v>
      </c>
      <c r="AP48" s="143"/>
      <c r="AQ48" s="144"/>
      <c r="AR48" s="145"/>
      <c r="AT48" s="142" t="s">
        <v>95</v>
      </c>
      <c r="AU48" s="143"/>
      <c r="AV48" s="144"/>
      <c r="AW48" s="145"/>
      <c r="AY48" s="18"/>
    </row>
    <row r="49" spans="1:51" x14ac:dyDescent="0.25">
      <c r="A49" s="45"/>
      <c r="B49" s="45"/>
      <c r="C49" s="45"/>
      <c r="D49" s="45"/>
      <c r="E49" s="53">
        <f>M.U.S.C.L.E.!E49</f>
        <v>0</v>
      </c>
      <c r="F49" s="55">
        <f>M.U.S.C.L.E.!F49</f>
        <v>0</v>
      </c>
      <c r="G49" s="45"/>
      <c r="H49" s="45"/>
      <c r="I49" s="45"/>
      <c r="J49" s="54"/>
      <c r="K49" s="49"/>
      <c r="L49" s="45"/>
      <c r="M49" s="45"/>
      <c r="N49" s="45"/>
      <c r="O49" s="54"/>
      <c r="P49" s="49"/>
      <c r="Q49" s="45"/>
      <c r="R49" s="45"/>
      <c r="S49" s="45"/>
      <c r="T49" s="54"/>
      <c r="U49" s="45"/>
      <c r="V49" s="45"/>
      <c r="W49" s="45"/>
      <c r="X49" s="45"/>
      <c r="Y49" s="54"/>
      <c r="Z49" s="49"/>
      <c r="AA49" s="45"/>
      <c r="AB49" s="45"/>
      <c r="AC49" s="45"/>
      <c r="AD49" s="54">
        <f>M.U.S.C.L.E.!AD49</f>
        <v>0</v>
      </c>
      <c r="AE49" s="55">
        <f>M.U.S.C.L.E.!AE49</f>
        <v>0</v>
      </c>
      <c r="AF49" s="45"/>
      <c r="AG49" s="45"/>
      <c r="AH49" s="45"/>
      <c r="AI49" s="54"/>
      <c r="AJ49" s="45"/>
      <c r="AK49" s="45"/>
      <c r="AL49" s="45"/>
      <c r="AM49" s="45"/>
      <c r="AN49" s="54"/>
      <c r="AO49" s="45"/>
      <c r="AP49" s="45"/>
      <c r="AQ49" s="45"/>
      <c r="AR49" s="45"/>
      <c r="AS49" s="54"/>
      <c r="AT49" s="49"/>
      <c r="AU49" s="45"/>
      <c r="AV49" s="45"/>
      <c r="AW49" s="45"/>
      <c r="AX49" s="2"/>
    </row>
    <row r="50" spans="1:51" x14ac:dyDescent="0.25">
      <c r="A50" s="45"/>
      <c r="B50" s="45"/>
      <c r="C50" s="45"/>
      <c r="D50" s="49"/>
      <c r="E50" s="53"/>
      <c r="F50" s="45"/>
      <c r="G50" s="45"/>
      <c r="H50" s="45"/>
      <c r="I50" s="49"/>
      <c r="J50" s="54"/>
      <c r="K50" s="45"/>
      <c r="L50" s="45"/>
      <c r="M50" s="45"/>
      <c r="N50" s="46">
        <f>M.U.S.C.L.E.!N50</f>
        <v>0</v>
      </c>
      <c r="O50" s="54">
        <f>M.U.S.C.L.E.!O50</f>
        <v>0</v>
      </c>
      <c r="P50" s="45"/>
      <c r="Q50" s="45"/>
      <c r="R50" s="45"/>
      <c r="S50" s="45"/>
      <c r="T50" s="54"/>
      <c r="U50" s="45"/>
      <c r="V50" s="45"/>
      <c r="W50" s="45"/>
      <c r="X50" s="49"/>
      <c r="Y50" s="54"/>
      <c r="Z50" s="45"/>
      <c r="AA50" s="45"/>
      <c r="AB50" s="45"/>
      <c r="AC50" s="49"/>
      <c r="AD50" s="54"/>
      <c r="AE50" s="45"/>
      <c r="AF50" s="45"/>
      <c r="AG50" s="45"/>
      <c r="AH50" s="49"/>
      <c r="AI50" s="54"/>
      <c r="AJ50" s="45"/>
      <c r="AK50" s="45"/>
      <c r="AL50" s="45"/>
      <c r="AM50" s="49"/>
      <c r="AN50" s="54"/>
      <c r="AO50" s="45"/>
      <c r="AP50" s="45"/>
      <c r="AQ50" s="45"/>
      <c r="AR50" s="49"/>
      <c r="AS50" s="54"/>
      <c r="AT50" s="45"/>
      <c r="AU50" s="45"/>
      <c r="AV50" s="45"/>
      <c r="AW50" s="49"/>
      <c r="AX50" s="2"/>
    </row>
    <row r="51" spans="1:51" ht="6.6" customHeight="1" x14ac:dyDescent="0.25">
      <c r="C51" s="47"/>
      <c r="D51" s="47"/>
      <c r="H51" s="47"/>
      <c r="I51" s="47"/>
      <c r="M51" s="47"/>
      <c r="N51" s="47"/>
      <c r="R51" s="47"/>
      <c r="S51" s="47"/>
      <c r="W51" s="47"/>
      <c r="X51" s="47"/>
      <c r="AB51" s="47"/>
      <c r="AC51" s="47"/>
      <c r="AG51" s="47"/>
      <c r="AH51" s="47"/>
      <c r="AL51" s="47"/>
      <c r="AM51" s="47"/>
      <c r="AQ51" s="47"/>
      <c r="AR51" s="47"/>
      <c r="AV51" s="47"/>
      <c r="AW51" s="47"/>
      <c r="AX51" s="2"/>
    </row>
    <row r="52" spans="1:51" ht="90" customHeight="1" x14ac:dyDescent="0.25">
      <c r="A52" s="14"/>
      <c r="B52" s="14"/>
      <c r="C52" s="48"/>
      <c r="D52" s="48"/>
      <c r="F52" s="14"/>
      <c r="G52" s="14"/>
      <c r="H52" s="48"/>
      <c r="I52" s="48"/>
      <c r="K52" s="14"/>
      <c r="L52" s="14"/>
      <c r="M52" s="48"/>
      <c r="N52" s="48"/>
      <c r="P52" s="14"/>
      <c r="Q52" s="14"/>
      <c r="R52" s="48"/>
      <c r="S52" s="48"/>
      <c r="U52" s="14"/>
      <c r="V52" s="14"/>
      <c r="W52" s="48"/>
      <c r="X52" s="48"/>
      <c r="Z52" s="14"/>
      <c r="AA52" s="14"/>
      <c r="AB52" s="48"/>
      <c r="AC52" s="48"/>
      <c r="AE52" s="14"/>
      <c r="AF52" s="14"/>
      <c r="AG52" s="48"/>
      <c r="AH52" s="48"/>
      <c r="AJ52" s="14"/>
      <c r="AK52" s="14"/>
      <c r="AL52" s="48"/>
      <c r="AM52" s="48"/>
      <c r="AO52" s="14"/>
      <c r="AP52" s="14"/>
      <c r="AQ52" s="48"/>
      <c r="AR52" s="48"/>
      <c r="AT52" s="14"/>
      <c r="AU52" s="14"/>
      <c r="AV52" s="48"/>
      <c r="AW52" s="48"/>
      <c r="AX52" s="2"/>
    </row>
    <row r="53" spans="1:51" s="16" customFormat="1" x14ac:dyDescent="0.25">
      <c r="A53" s="142" t="s">
        <v>168</v>
      </c>
      <c r="B53" s="143"/>
      <c r="C53" s="144"/>
      <c r="D53" s="145"/>
      <c r="E53" s="3"/>
      <c r="F53" s="142" t="s">
        <v>169</v>
      </c>
      <c r="G53" s="143"/>
      <c r="H53" s="144"/>
      <c r="I53" s="145"/>
      <c r="K53" s="142" t="s">
        <v>170</v>
      </c>
      <c r="L53" s="143"/>
      <c r="M53" s="144"/>
      <c r="N53" s="145"/>
      <c r="P53" s="142" t="s">
        <v>171</v>
      </c>
      <c r="Q53" s="143"/>
      <c r="R53" s="144"/>
      <c r="S53" s="145"/>
      <c r="U53" s="142" t="s">
        <v>172</v>
      </c>
      <c r="V53" s="143"/>
      <c r="W53" s="144"/>
      <c r="X53" s="145"/>
      <c r="Z53" s="142" t="s">
        <v>173</v>
      </c>
      <c r="AA53" s="143"/>
      <c r="AB53" s="144"/>
      <c r="AC53" s="145"/>
      <c r="AE53" s="142" t="s">
        <v>174</v>
      </c>
      <c r="AF53" s="143"/>
      <c r="AG53" s="144"/>
      <c r="AH53" s="145"/>
      <c r="AJ53" s="142" t="s">
        <v>175</v>
      </c>
      <c r="AK53" s="143"/>
      <c r="AL53" s="144"/>
      <c r="AM53" s="145"/>
      <c r="AO53" s="142" t="s">
        <v>176</v>
      </c>
      <c r="AP53" s="143"/>
      <c r="AQ53" s="144"/>
      <c r="AR53" s="145"/>
      <c r="AT53" s="142" t="s">
        <v>177</v>
      </c>
      <c r="AU53" s="143"/>
      <c r="AV53" s="144"/>
      <c r="AW53" s="145"/>
      <c r="AY53" s="18"/>
    </row>
    <row r="54" spans="1:51" x14ac:dyDescent="0.25">
      <c r="A54" s="49"/>
      <c r="B54" s="45"/>
      <c r="C54" s="45"/>
      <c r="D54" s="45"/>
      <c r="E54" s="53"/>
      <c r="F54" s="49"/>
      <c r="G54" s="45"/>
      <c r="H54" s="45"/>
      <c r="I54" s="45"/>
      <c r="J54" s="54"/>
      <c r="K54" s="49"/>
      <c r="L54" s="45"/>
      <c r="M54" s="45"/>
      <c r="N54" s="45"/>
      <c r="O54" s="54"/>
      <c r="P54" s="49"/>
      <c r="Q54" s="45"/>
      <c r="R54" s="45"/>
      <c r="S54" s="51">
        <f>M.U.S.C.L.E.!S54</f>
        <v>0</v>
      </c>
      <c r="T54" s="54">
        <f>M.U.S.C.L.E.!T54</f>
        <v>0</v>
      </c>
      <c r="U54" s="49"/>
      <c r="V54" s="45"/>
      <c r="W54" s="45"/>
      <c r="X54" s="45"/>
      <c r="Y54" s="54"/>
      <c r="Z54" s="49"/>
      <c r="AA54" s="45"/>
      <c r="AB54" s="45"/>
      <c r="AC54" s="45"/>
      <c r="AD54" s="54"/>
      <c r="AE54" s="49"/>
      <c r="AF54" s="45"/>
      <c r="AG54" s="45"/>
      <c r="AH54" s="45"/>
      <c r="AI54" s="54"/>
      <c r="AJ54" s="49"/>
      <c r="AK54" s="45"/>
      <c r="AL54" s="45"/>
      <c r="AM54" s="51">
        <f>M.U.S.C.L.E.!AM54</f>
        <v>0</v>
      </c>
      <c r="AN54" s="54">
        <f>M.U.S.C.L.E.!AN54</f>
        <v>0</v>
      </c>
      <c r="AO54" s="49"/>
      <c r="AP54" s="45"/>
      <c r="AQ54" s="45"/>
      <c r="AR54" s="45"/>
      <c r="AS54" s="54"/>
      <c r="AT54" s="49"/>
      <c r="AU54" s="45"/>
      <c r="AV54" s="45"/>
      <c r="AW54" s="51">
        <f>M.U.S.C.L.E.!AW54</f>
        <v>0</v>
      </c>
      <c r="AX54" s="2"/>
    </row>
    <row r="55" spans="1:51" x14ac:dyDescent="0.25">
      <c r="A55" s="45"/>
      <c r="B55" s="45"/>
      <c r="C55" s="45"/>
      <c r="D55" s="49"/>
      <c r="E55" s="53"/>
      <c r="F55" s="45"/>
      <c r="G55" s="45"/>
      <c r="H55" s="45"/>
      <c r="I55" s="49"/>
      <c r="J55" s="54"/>
      <c r="K55" s="45"/>
      <c r="L55" s="45"/>
      <c r="M55" s="50">
        <f>M.U.S.C.L.E.!M55</f>
        <v>0</v>
      </c>
      <c r="N55" s="49"/>
      <c r="O55" s="54"/>
      <c r="P55" s="45"/>
      <c r="Q55" s="45"/>
      <c r="R55" s="50">
        <f>M.U.S.C.L.E.!R55</f>
        <v>0</v>
      </c>
      <c r="S55" s="49"/>
      <c r="T55" s="54"/>
      <c r="U55" s="45"/>
      <c r="V55" s="45"/>
      <c r="W55" s="45"/>
      <c r="X55" s="49"/>
      <c r="Y55" s="54">
        <f>M.U.S.C.L.E.!Y55</f>
        <v>0</v>
      </c>
      <c r="Z55" s="57">
        <f>M.U.S.C.L.E.!Z55</f>
        <v>0</v>
      </c>
      <c r="AA55" s="45"/>
      <c r="AB55" s="45"/>
      <c r="AC55" s="46">
        <f>M.U.S.C.L.E.!AC55</f>
        <v>0</v>
      </c>
      <c r="AD55" s="54">
        <f>M.U.S.C.L.E.!AD55</f>
        <v>0</v>
      </c>
      <c r="AE55" s="57">
        <f>M.U.S.C.L.E.!AE55</f>
        <v>0</v>
      </c>
      <c r="AF55" s="45"/>
      <c r="AG55" s="45"/>
      <c r="AH55" s="46">
        <f>M.U.S.C.L.E.!AH55</f>
        <v>0</v>
      </c>
      <c r="AI55" s="54">
        <f>M.U.S.C.L.E.!AI55</f>
        <v>0</v>
      </c>
      <c r="AJ55" s="57">
        <f>M.U.S.C.L.E.!AJ55</f>
        <v>0</v>
      </c>
      <c r="AK55" s="45"/>
      <c r="AL55" s="45"/>
      <c r="AM55" s="45"/>
      <c r="AN55" s="54">
        <f>M.U.S.C.L.E.!AN55</f>
        <v>0</v>
      </c>
      <c r="AO55" s="57">
        <f>M.U.S.C.L.E.!AO55</f>
        <v>0</v>
      </c>
      <c r="AP55" s="45"/>
      <c r="AQ55" s="45"/>
      <c r="AR55" s="46">
        <f>M.U.S.C.L.E.!AR55</f>
        <v>0</v>
      </c>
      <c r="AS55" s="54">
        <f>M.U.S.C.L.E.!AS55</f>
        <v>0</v>
      </c>
      <c r="AT55" s="57">
        <f>M.U.S.C.L.E.!AT55</f>
        <v>0</v>
      </c>
      <c r="AU55" s="45"/>
      <c r="AV55" s="45"/>
      <c r="AW55" s="45"/>
      <c r="AX55" s="2"/>
    </row>
    <row r="56" spans="1:51" ht="6.6" customHeight="1" x14ac:dyDescent="0.25">
      <c r="C56" s="47"/>
      <c r="D56" s="47"/>
      <c r="H56" s="47"/>
      <c r="I56" s="47"/>
      <c r="M56" s="47"/>
      <c r="N56" s="47"/>
      <c r="R56" s="47"/>
      <c r="S56" s="47"/>
      <c r="W56" s="47"/>
      <c r="X56" s="47"/>
      <c r="AB56" s="47"/>
      <c r="AC56" s="47"/>
      <c r="AG56" s="47"/>
      <c r="AH56" s="47"/>
      <c r="AL56" s="47"/>
      <c r="AM56" s="47"/>
      <c r="AQ56" s="47"/>
      <c r="AR56" s="47"/>
      <c r="AV56" s="47"/>
      <c r="AW56" s="47"/>
      <c r="AX56" s="2"/>
    </row>
    <row r="57" spans="1:51" ht="90" customHeight="1" x14ac:dyDescent="0.25">
      <c r="A57" s="14"/>
      <c r="B57" s="14"/>
      <c r="C57" s="48"/>
      <c r="D57" s="48"/>
      <c r="F57" s="14"/>
      <c r="G57" s="14"/>
      <c r="H57" s="48"/>
      <c r="I57" s="48"/>
      <c r="K57" s="14"/>
      <c r="L57" s="14"/>
      <c r="M57" s="48"/>
      <c r="N57" s="48"/>
      <c r="P57" s="14"/>
      <c r="Q57" s="14"/>
      <c r="R57" s="48"/>
      <c r="S57" s="48"/>
      <c r="U57" s="14"/>
      <c r="V57" s="14"/>
      <c r="W57" s="48"/>
      <c r="X57" s="48"/>
      <c r="Z57" s="14"/>
      <c r="AA57" s="14"/>
      <c r="AB57" s="48"/>
      <c r="AC57" s="48"/>
      <c r="AE57" s="14"/>
      <c r="AF57" s="14"/>
      <c r="AG57" s="48"/>
      <c r="AH57" s="48"/>
      <c r="AJ57" s="14"/>
      <c r="AK57" s="14"/>
      <c r="AL57" s="48"/>
      <c r="AM57" s="48"/>
      <c r="AO57" s="14"/>
      <c r="AP57" s="14"/>
      <c r="AQ57" s="48"/>
      <c r="AR57" s="48"/>
      <c r="AT57" s="14"/>
      <c r="AU57" s="14"/>
      <c r="AV57" s="48"/>
      <c r="AW57" s="48"/>
      <c r="AX57" s="2"/>
    </row>
    <row r="58" spans="1:51" s="16" customFormat="1" x14ac:dyDescent="0.25">
      <c r="A58" s="142" t="s">
        <v>96</v>
      </c>
      <c r="B58" s="143"/>
      <c r="C58" s="144"/>
      <c r="D58" s="145"/>
      <c r="E58" s="3"/>
      <c r="F58" s="142" t="s">
        <v>97</v>
      </c>
      <c r="G58" s="143"/>
      <c r="H58" s="144"/>
      <c r="I58" s="145"/>
      <c r="K58" s="142" t="s">
        <v>98</v>
      </c>
      <c r="L58" s="143"/>
      <c r="M58" s="144"/>
      <c r="N58" s="145"/>
      <c r="P58" s="142" t="s">
        <v>99</v>
      </c>
      <c r="Q58" s="143"/>
      <c r="R58" s="144"/>
      <c r="S58" s="145"/>
      <c r="U58" s="142" t="s">
        <v>100</v>
      </c>
      <c r="V58" s="143"/>
      <c r="W58" s="144"/>
      <c r="X58" s="145"/>
      <c r="Z58" s="142" t="s">
        <v>101</v>
      </c>
      <c r="AA58" s="143"/>
      <c r="AB58" s="144"/>
      <c r="AC58" s="145"/>
      <c r="AE58" s="142" t="s">
        <v>102</v>
      </c>
      <c r="AF58" s="143"/>
      <c r="AG58" s="144"/>
      <c r="AH58" s="145"/>
      <c r="AJ58" s="142" t="s">
        <v>103</v>
      </c>
      <c r="AK58" s="143"/>
      <c r="AL58" s="144"/>
      <c r="AM58" s="145"/>
      <c r="AO58" s="142" t="s">
        <v>104</v>
      </c>
      <c r="AP58" s="143"/>
      <c r="AQ58" s="144"/>
      <c r="AR58" s="145"/>
      <c r="AT58" s="142" t="s">
        <v>188</v>
      </c>
      <c r="AU58" s="143"/>
      <c r="AV58" s="144"/>
      <c r="AW58" s="145"/>
      <c r="AY58" s="18"/>
    </row>
    <row r="59" spans="1:51" x14ac:dyDescent="0.25">
      <c r="A59" s="49"/>
      <c r="B59" s="45"/>
      <c r="C59" s="45"/>
      <c r="D59" s="45"/>
      <c r="E59" s="53"/>
      <c r="F59" s="49"/>
      <c r="G59" s="45"/>
      <c r="H59" s="45"/>
      <c r="I59" s="51">
        <f>M.U.S.C.L.E.!I59</f>
        <v>0</v>
      </c>
      <c r="J59" s="54">
        <f>M.U.S.C.L.E.!J59</f>
        <v>0</v>
      </c>
      <c r="K59" s="49"/>
      <c r="L59" s="45"/>
      <c r="M59" s="45"/>
      <c r="N59" s="51">
        <f>M.U.S.C.L.E.!N59</f>
        <v>0</v>
      </c>
      <c r="O59" s="54">
        <f>M.U.S.C.L.E.!O59</f>
        <v>0</v>
      </c>
      <c r="P59" s="55">
        <f>M.U.S.C.L.E.!P59</f>
        <v>0</v>
      </c>
      <c r="Q59" s="45"/>
      <c r="R59" s="45"/>
      <c r="S59" s="45"/>
      <c r="T59" s="54"/>
      <c r="U59" s="49"/>
      <c r="V59" s="45"/>
      <c r="W59" s="45"/>
      <c r="X59" s="45"/>
      <c r="Y59" s="54"/>
      <c r="Z59" s="49"/>
      <c r="AA59" s="45"/>
      <c r="AB59" s="45"/>
      <c r="AC59" s="51">
        <f>M.U.S.C.L.E.!AC59</f>
        <v>0</v>
      </c>
      <c r="AD59" s="54">
        <f>M.U.S.C.L.E.!AD59</f>
        <v>0</v>
      </c>
      <c r="AE59" s="49"/>
      <c r="AF59" s="45"/>
      <c r="AG59" s="45"/>
      <c r="AH59" s="45"/>
      <c r="AI59" s="54"/>
      <c r="AJ59" s="49"/>
      <c r="AK59" s="45"/>
      <c r="AL59" s="45"/>
      <c r="AM59" s="45"/>
      <c r="AN59" s="54"/>
      <c r="AO59" s="45"/>
      <c r="AP59" s="45"/>
      <c r="AQ59" s="45"/>
      <c r="AR59" s="45"/>
      <c r="AS59" s="54"/>
      <c r="AT59" s="49"/>
      <c r="AU59" s="45"/>
      <c r="AV59" s="45"/>
      <c r="AW59" s="45"/>
      <c r="AX59" s="2"/>
    </row>
    <row r="60" spans="1:51" x14ac:dyDescent="0.25">
      <c r="A60" s="45"/>
      <c r="B60" s="45"/>
      <c r="C60" s="45"/>
      <c r="D60" s="49"/>
      <c r="E60" s="53">
        <f>M.U.S.C.L.E.!E60</f>
        <v>0</v>
      </c>
      <c r="F60" s="57">
        <f>M.U.S.C.L.E.!F60</f>
        <v>0</v>
      </c>
      <c r="G60" s="45"/>
      <c r="H60" s="45"/>
      <c r="I60" s="45"/>
      <c r="J60" s="54">
        <f>M.U.S.C.L.E.!J60</f>
        <v>0</v>
      </c>
      <c r="K60" s="57">
        <f>M.U.S.C.L.E.!K60</f>
        <v>0</v>
      </c>
      <c r="L60" s="45"/>
      <c r="M60" s="45"/>
      <c r="N60" s="45"/>
      <c r="O60" s="54"/>
      <c r="P60" s="45"/>
      <c r="Q60" s="45"/>
      <c r="R60" s="45"/>
      <c r="S60" s="49"/>
      <c r="T60" s="54"/>
      <c r="U60" s="45"/>
      <c r="V60" s="45"/>
      <c r="W60" s="45"/>
      <c r="X60" s="45"/>
      <c r="Y60" s="54">
        <f>M.U.S.C.L.E.!Y60</f>
        <v>0</v>
      </c>
      <c r="Z60" s="57">
        <f>M.U.S.C.L.E.!Z60</f>
        <v>0</v>
      </c>
      <c r="AA60" s="45"/>
      <c r="AB60" s="45"/>
      <c r="AC60" s="45"/>
      <c r="AD60" s="54">
        <f>M.U.S.C.L.E.!AD60</f>
        <v>0</v>
      </c>
      <c r="AE60" s="45"/>
      <c r="AF60" s="45"/>
      <c r="AG60" s="45"/>
      <c r="AH60" s="49"/>
      <c r="AI60" s="54"/>
      <c r="AJ60" s="45"/>
      <c r="AK60" s="45"/>
      <c r="AL60" s="45"/>
      <c r="AM60" s="49"/>
      <c r="AN60" s="54"/>
      <c r="AO60" s="45"/>
      <c r="AP60" s="45"/>
      <c r="AQ60" s="45"/>
      <c r="AR60" s="49"/>
      <c r="AS60" s="54"/>
      <c r="AT60" s="45"/>
      <c r="AU60" s="45"/>
      <c r="AV60" s="45"/>
      <c r="AW60" s="49"/>
      <c r="AX60" s="2"/>
    </row>
    <row r="61" spans="1:51" ht="6.6" customHeight="1" x14ac:dyDescent="0.25">
      <c r="C61" s="47"/>
      <c r="D61" s="47"/>
      <c r="H61" s="47"/>
      <c r="I61" s="47"/>
      <c r="M61" s="47"/>
      <c r="N61" s="47"/>
      <c r="R61" s="47"/>
      <c r="S61" s="47"/>
      <c r="W61" s="47"/>
      <c r="X61" s="47"/>
      <c r="AB61" s="47"/>
      <c r="AC61" s="47"/>
      <c r="AG61" s="47"/>
      <c r="AH61" s="47"/>
      <c r="AL61" s="47"/>
      <c r="AM61" s="47"/>
      <c r="AQ61" s="47"/>
      <c r="AR61" s="47"/>
      <c r="AV61" s="47"/>
      <c r="AW61" s="47"/>
      <c r="AX61" s="2"/>
    </row>
    <row r="62" spans="1:51" ht="90" customHeight="1" x14ac:dyDescent="0.25">
      <c r="A62" s="14"/>
      <c r="B62" s="14"/>
      <c r="C62" s="48"/>
      <c r="D62" s="48"/>
      <c r="F62" s="14"/>
      <c r="G62" s="14"/>
      <c r="H62" s="48"/>
      <c r="I62" s="48"/>
      <c r="K62" s="14"/>
      <c r="L62" s="14"/>
      <c r="M62" s="48"/>
      <c r="N62" s="48"/>
      <c r="P62" s="14"/>
      <c r="Q62" s="14"/>
      <c r="R62" s="48"/>
      <c r="S62" s="48"/>
      <c r="U62" s="14"/>
      <c r="V62" s="14"/>
      <c r="W62" s="48"/>
      <c r="X62" s="48"/>
      <c r="Z62" s="14"/>
      <c r="AA62" s="14"/>
      <c r="AB62" s="48"/>
      <c r="AC62" s="48"/>
      <c r="AE62" s="14"/>
      <c r="AF62" s="14"/>
      <c r="AG62" s="48"/>
      <c r="AH62" s="48"/>
      <c r="AJ62" s="14"/>
      <c r="AK62" s="14"/>
      <c r="AL62" s="48"/>
      <c r="AM62" s="48"/>
      <c r="AO62" s="14"/>
      <c r="AP62" s="14"/>
      <c r="AQ62" s="48"/>
      <c r="AR62" s="48"/>
      <c r="AT62" s="14"/>
      <c r="AU62" s="14"/>
      <c r="AV62" s="48"/>
      <c r="AW62" s="48"/>
      <c r="AX62" s="2"/>
    </row>
    <row r="63" spans="1:51" s="16" customFormat="1" x14ac:dyDescent="0.25">
      <c r="A63" s="142" t="s">
        <v>178</v>
      </c>
      <c r="B63" s="143"/>
      <c r="C63" s="144"/>
      <c r="D63" s="145"/>
      <c r="E63" s="3"/>
      <c r="F63" s="142" t="s">
        <v>179</v>
      </c>
      <c r="G63" s="143"/>
      <c r="H63" s="144"/>
      <c r="I63" s="145"/>
      <c r="K63" s="142" t="s">
        <v>180</v>
      </c>
      <c r="L63" s="143"/>
      <c r="M63" s="144"/>
      <c r="N63" s="145"/>
      <c r="P63" s="142" t="s">
        <v>181</v>
      </c>
      <c r="Q63" s="143"/>
      <c r="R63" s="144"/>
      <c r="S63" s="145"/>
      <c r="U63" s="142" t="s">
        <v>182</v>
      </c>
      <c r="V63" s="143"/>
      <c r="W63" s="144"/>
      <c r="X63" s="145"/>
      <c r="Z63" s="142" t="s">
        <v>183</v>
      </c>
      <c r="AA63" s="143"/>
      <c r="AB63" s="144"/>
      <c r="AC63" s="145"/>
      <c r="AE63" s="142" t="s">
        <v>184</v>
      </c>
      <c r="AF63" s="143"/>
      <c r="AG63" s="144"/>
      <c r="AH63" s="145"/>
      <c r="AJ63" s="142" t="s">
        <v>185</v>
      </c>
      <c r="AK63" s="143"/>
      <c r="AL63" s="144"/>
      <c r="AM63" s="145"/>
      <c r="AO63" s="142" t="s">
        <v>186</v>
      </c>
      <c r="AP63" s="143"/>
      <c r="AQ63" s="144"/>
      <c r="AR63" s="145"/>
      <c r="AT63" s="142" t="s">
        <v>187</v>
      </c>
      <c r="AU63" s="143"/>
      <c r="AV63" s="144"/>
      <c r="AW63" s="145"/>
      <c r="AY63" s="18"/>
    </row>
    <row r="64" spans="1:51" x14ac:dyDescent="0.25">
      <c r="A64" s="45"/>
      <c r="B64" s="45"/>
      <c r="C64" s="45"/>
      <c r="D64" s="45"/>
      <c r="E64" s="53"/>
      <c r="F64" s="49"/>
      <c r="G64" s="45"/>
      <c r="H64" s="45"/>
      <c r="I64" s="45"/>
      <c r="J64" s="54"/>
      <c r="K64" s="49"/>
      <c r="L64" s="45"/>
      <c r="M64" s="45"/>
      <c r="N64" s="45"/>
      <c r="O64" s="54"/>
      <c r="P64" s="49"/>
      <c r="Q64" s="45"/>
      <c r="R64" s="45"/>
      <c r="S64" s="45"/>
      <c r="T64" s="54"/>
      <c r="U64" s="49"/>
      <c r="V64" s="45"/>
      <c r="W64" s="45"/>
      <c r="X64" s="51">
        <f>M.U.S.C.L.E.!X64</f>
        <v>0</v>
      </c>
      <c r="Y64" s="54">
        <f>M.U.S.C.L.E.!Y64</f>
        <v>0</v>
      </c>
      <c r="Z64" s="49"/>
      <c r="AA64" s="45"/>
      <c r="AB64" s="45"/>
      <c r="AC64" s="45"/>
      <c r="AD64" s="54"/>
      <c r="AE64" s="45"/>
      <c r="AF64" s="45"/>
      <c r="AG64" s="45"/>
      <c r="AH64" s="45"/>
      <c r="AI64" s="54"/>
      <c r="AJ64" s="49"/>
      <c r="AK64" s="45"/>
      <c r="AL64" s="45"/>
      <c r="AM64" s="45"/>
      <c r="AN64" s="54"/>
      <c r="AO64" s="49"/>
      <c r="AP64" s="45"/>
      <c r="AQ64" s="45"/>
      <c r="AR64" s="45"/>
      <c r="AS64" s="54"/>
      <c r="AT64" s="49"/>
      <c r="AU64" s="45"/>
      <c r="AV64" s="45"/>
      <c r="AW64" s="45"/>
      <c r="AX64" s="2"/>
    </row>
    <row r="65" spans="1:51" x14ac:dyDescent="0.25">
      <c r="A65" s="45"/>
      <c r="B65" s="45"/>
      <c r="C65" s="45"/>
      <c r="D65" s="49"/>
      <c r="E65" s="53"/>
      <c r="F65" s="45"/>
      <c r="G65" s="45"/>
      <c r="H65" s="45"/>
      <c r="I65" s="45"/>
      <c r="J65" s="54"/>
      <c r="K65" s="45"/>
      <c r="L65" s="45"/>
      <c r="M65" s="45"/>
      <c r="N65" s="46">
        <f>M.U.S.C.L.E.!N65</f>
        <v>0</v>
      </c>
      <c r="O65" s="54">
        <f>M.U.S.C.L.E.!O65</f>
        <v>0</v>
      </c>
      <c r="P65" s="45"/>
      <c r="Q65" s="45"/>
      <c r="R65" s="45"/>
      <c r="S65" s="49"/>
      <c r="T65" s="54"/>
      <c r="U65" s="45"/>
      <c r="V65" s="45"/>
      <c r="W65" s="50">
        <f>M.U.S.C.L.E.!W65</f>
        <v>0</v>
      </c>
      <c r="X65" s="49"/>
      <c r="Y65" s="54">
        <f>M.U.S.C.L.E.!Y65</f>
        <v>0</v>
      </c>
      <c r="Z65" s="45"/>
      <c r="AA65" s="45"/>
      <c r="AB65" s="45"/>
      <c r="AC65" s="49"/>
      <c r="AD65" s="54"/>
      <c r="AE65" s="45"/>
      <c r="AF65" s="45"/>
      <c r="AG65" s="45"/>
      <c r="AH65" s="49"/>
      <c r="AI65" s="54"/>
      <c r="AJ65" s="45"/>
      <c r="AK65" s="45"/>
      <c r="AL65" s="45"/>
      <c r="AM65" s="49"/>
      <c r="AN65" s="54"/>
      <c r="AO65" s="45"/>
      <c r="AP65" s="45"/>
      <c r="AQ65" s="45"/>
      <c r="AR65" s="49"/>
      <c r="AS65" s="54"/>
      <c r="AT65" s="45"/>
      <c r="AU65" s="45"/>
      <c r="AV65" s="45"/>
      <c r="AW65" s="49"/>
      <c r="AX65" s="2"/>
    </row>
    <row r="66" spans="1:51" ht="6.6" customHeight="1" x14ac:dyDescent="0.25">
      <c r="C66" s="47"/>
      <c r="D66" s="47"/>
      <c r="H66" s="47"/>
      <c r="I66" s="47"/>
      <c r="M66" s="47"/>
      <c r="N66" s="47"/>
      <c r="R66" s="47"/>
      <c r="S66" s="47"/>
      <c r="W66" s="47"/>
      <c r="X66" s="47"/>
      <c r="AB66" s="47"/>
      <c r="AC66" s="47"/>
      <c r="AG66" s="47"/>
      <c r="AH66" s="47"/>
      <c r="AL66" s="47"/>
      <c r="AM66" s="47"/>
      <c r="AQ66" s="47"/>
      <c r="AR66" s="47"/>
      <c r="AV66" s="47"/>
      <c r="AW66" s="47"/>
      <c r="AX66" s="2"/>
    </row>
    <row r="67" spans="1:51" ht="90" customHeight="1" x14ac:dyDescent="0.25">
      <c r="A67" s="14"/>
      <c r="B67" s="14"/>
      <c r="C67" s="48"/>
      <c r="D67" s="48"/>
      <c r="F67" s="14"/>
      <c r="G67" s="14"/>
      <c r="H67" s="48"/>
      <c r="I67" s="48"/>
      <c r="K67" s="14"/>
      <c r="L67" s="14"/>
      <c r="M67" s="48"/>
      <c r="N67" s="48"/>
      <c r="P67" s="14"/>
      <c r="Q67" s="14"/>
      <c r="R67" s="48"/>
      <c r="S67" s="48"/>
      <c r="U67" s="14"/>
      <c r="V67" s="14"/>
      <c r="W67" s="48"/>
      <c r="X67" s="48"/>
      <c r="Z67" s="14"/>
      <c r="AA67" s="14"/>
      <c r="AB67" s="48"/>
      <c r="AC67" s="48"/>
      <c r="AE67" s="14"/>
      <c r="AF67" s="14"/>
      <c r="AG67" s="48"/>
      <c r="AH67" s="48"/>
      <c r="AJ67" s="14"/>
      <c r="AK67" s="14"/>
      <c r="AL67" s="48"/>
      <c r="AM67" s="48"/>
      <c r="AO67" s="14"/>
      <c r="AP67" s="14"/>
      <c r="AQ67" s="48"/>
      <c r="AR67" s="48"/>
      <c r="AT67" s="14"/>
      <c r="AU67" s="14"/>
      <c r="AV67" s="48"/>
      <c r="AW67" s="48"/>
      <c r="AX67" s="2"/>
    </row>
    <row r="68" spans="1:51" s="16" customFormat="1" x14ac:dyDescent="0.25">
      <c r="A68" s="142" t="s">
        <v>105</v>
      </c>
      <c r="B68" s="143"/>
      <c r="C68" s="144"/>
      <c r="D68" s="145"/>
      <c r="E68" s="3"/>
      <c r="F68" s="142" t="s">
        <v>106</v>
      </c>
      <c r="G68" s="143"/>
      <c r="H68" s="144"/>
      <c r="I68" s="145"/>
      <c r="K68" s="142" t="s">
        <v>107</v>
      </c>
      <c r="L68" s="143"/>
      <c r="M68" s="144"/>
      <c r="N68" s="145"/>
      <c r="P68" s="142" t="s">
        <v>108</v>
      </c>
      <c r="Q68" s="143"/>
      <c r="R68" s="144"/>
      <c r="S68" s="145"/>
      <c r="U68" s="142" t="s">
        <v>109</v>
      </c>
      <c r="V68" s="143"/>
      <c r="W68" s="144"/>
      <c r="X68" s="145"/>
      <c r="Z68" s="142" t="s">
        <v>110</v>
      </c>
      <c r="AA68" s="143"/>
      <c r="AB68" s="144"/>
      <c r="AC68" s="145"/>
      <c r="AE68" s="142" t="s">
        <v>111</v>
      </c>
      <c r="AF68" s="143"/>
      <c r="AG68" s="144"/>
      <c r="AH68" s="145"/>
      <c r="AJ68" s="142" t="s">
        <v>112</v>
      </c>
      <c r="AK68" s="143"/>
      <c r="AL68" s="144"/>
      <c r="AM68" s="145"/>
      <c r="AO68" s="142" t="s">
        <v>113</v>
      </c>
      <c r="AP68" s="143"/>
      <c r="AQ68" s="144"/>
      <c r="AR68" s="145"/>
      <c r="AT68" s="142" t="s">
        <v>199</v>
      </c>
      <c r="AU68" s="143"/>
      <c r="AV68" s="144"/>
      <c r="AW68" s="145"/>
      <c r="AY68" s="18"/>
    </row>
    <row r="69" spans="1:51" x14ac:dyDescent="0.25">
      <c r="A69" s="49"/>
      <c r="B69" s="45"/>
      <c r="C69" s="45"/>
      <c r="D69" s="51">
        <f>M.U.S.C.L.E.!D69</f>
        <v>0</v>
      </c>
      <c r="E69" s="53">
        <f>M.U.S.C.L.E.!E69</f>
        <v>0</v>
      </c>
      <c r="F69" s="45"/>
      <c r="G69" s="45"/>
      <c r="H69" s="45"/>
      <c r="I69" s="45"/>
      <c r="J69" s="54"/>
      <c r="K69" s="49"/>
      <c r="L69" s="45"/>
      <c r="M69" s="45"/>
      <c r="N69" s="51">
        <f>M.U.S.C.L.E.!N69</f>
        <v>0</v>
      </c>
      <c r="O69" s="54">
        <f>M.U.S.C.L.E.!O69</f>
        <v>0</v>
      </c>
      <c r="P69" s="49"/>
      <c r="Q69" s="45"/>
      <c r="R69" s="45"/>
      <c r="S69" s="51">
        <f>M.U.S.C.L.E.!S69</f>
        <v>0</v>
      </c>
      <c r="T69" s="54">
        <f>M.U.S.C.L.E.!T69</f>
        <v>0</v>
      </c>
      <c r="U69" s="49"/>
      <c r="V69" s="45"/>
      <c r="W69" s="45"/>
      <c r="X69" s="51">
        <f>M.U.S.C.L.E.!X69</f>
        <v>0</v>
      </c>
      <c r="Y69" s="54">
        <f>M.U.S.C.L.E.!Y69</f>
        <v>0</v>
      </c>
      <c r="Z69" s="49"/>
      <c r="AA69" s="45"/>
      <c r="AB69" s="45"/>
      <c r="AC69" s="51">
        <f>M.U.S.C.L.E.!AC69</f>
        <v>0</v>
      </c>
      <c r="AD69" s="54">
        <f>M.U.S.C.L.E.!AD69</f>
        <v>0</v>
      </c>
      <c r="AE69" s="45"/>
      <c r="AF69" s="45"/>
      <c r="AG69" s="45"/>
      <c r="AH69" s="45"/>
      <c r="AI69" s="54"/>
      <c r="AJ69" s="49"/>
      <c r="AK69" s="45"/>
      <c r="AL69" s="45"/>
      <c r="AM69" s="45"/>
      <c r="AN69" s="54"/>
      <c r="AO69" s="49"/>
      <c r="AP69" s="45"/>
      <c r="AQ69" s="45"/>
      <c r="AR69" s="51">
        <f>M.U.S.C.L.E.!AR69</f>
        <v>0</v>
      </c>
      <c r="AS69" s="54">
        <f>M.U.S.C.L.E.!AS69</f>
        <v>0</v>
      </c>
      <c r="AT69" s="49"/>
      <c r="AU69" s="45"/>
      <c r="AV69" s="45"/>
      <c r="AW69" s="51">
        <f>M.U.S.C.L.E.!AW69</f>
        <v>0</v>
      </c>
      <c r="AX69" s="2"/>
    </row>
    <row r="70" spans="1:51" x14ac:dyDescent="0.25">
      <c r="A70" s="45"/>
      <c r="B70" s="45"/>
      <c r="C70" s="45"/>
      <c r="D70" s="49"/>
      <c r="E70" s="53"/>
      <c r="F70" s="45"/>
      <c r="G70" s="45"/>
      <c r="H70" s="45"/>
      <c r="I70" s="49"/>
      <c r="J70" s="54"/>
      <c r="K70" s="45"/>
      <c r="L70" s="45"/>
      <c r="M70" s="45"/>
      <c r="N70" s="49"/>
      <c r="O70" s="54"/>
      <c r="P70" s="45"/>
      <c r="Q70" s="45"/>
      <c r="R70" s="50">
        <f>M.U.S.C.L.E.!R70</f>
        <v>0</v>
      </c>
      <c r="S70" s="49"/>
      <c r="T70" s="54"/>
      <c r="U70" s="45"/>
      <c r="V70" s="45"/>
      <c r="W70" s="50">
        <f>M.U.S.C.L.E.!W70</f>
        <v>0</v>
      </c>
      <c r="X70" s="49"/>
      <c r="Y70" s="54"/>
      <c r="Z70" s="45"/>
      <c r="AA70" s="45"/>
      <c r="AB70" s="50">
        <f>M.U.S.C.L.E.!AB70</f>
        <v>0</v>
      </c>
      <c r="AC70" s="49"/>
      <c r="AD70" s="54"/>
      <c r="AE70" s="45"/>
      <c r="AF70" s="45"/>
      <c r="AG70" s="45"/>
      <c r="AH70" s="49"/>
      <c r="AI70" s="54"/>
      <c r="AJ70" s="45"/>
      <c r="AK70" s="45"/>
      <c r="AL70" s="45"/>
      <c r="AM70" s="46">
        <f>M.U.S.C.L.E.!AM70</f>
        <v>0</v>
      </c>
      <c r="AN70" s="54">
        <f>M.U.S.C.L.E.!AN70</f>
        <v>0</v>
      </c>
      <c r="AO70" s="45"/>
      <c r="AP70" s="45"/>
      <c r="AQ70" s="45"/>
      <c r="AR70" s="49"/>
      <c r="AS70" s="54"/>
      <c r="AT70" s="45"/>
      <c r="AU70" s="45"/>
      <c r="AV70" s="45"/>
      <c r="AW70" s="49"/>
      <c r="AX70" s="2"/>
    </row>
    <row r="71" spans="1:51" ht="6.6" customHeight="1" x14ac:dyDescent="0.25">
      <c r="C71" s="47"/>
      <c r="D71" s="47"/>
      <c r="H71" s="47"/>
      <c r="I71" s="47"/>
      <c r="M71" s="47"/>
      <c r="N71" s="47"/>
      <c r="R71" s="47"/>
      <c r="S71" s="47"/>
      <c r="W71" s="47"/>
      <c r="X71" s="47"/>
      <c r="AB71" s="47"/>
      <c r="AC71" s="47"/>
      <c r="AG71" s="47"/>
      <c r="AH71" s="47"/>
      <c r="AL71" s="47"/>
      <c r="AM71" s="47"/>
      <c r="AQ71" s="47"/>
      <c r="AR71" s="47"/>
      <c r="AV71" s="47"/>
      <c r="AW71" s="47"/>
      <c r="AX71" s="2"/>
    </row>
    <row r="72" spans="1:51" ht="90" customHeight="1" x14ac:dyDescent="0.25">
      <c r="A72" s="14"/>
      <c r="B72" s="14"/>
      <c r="C72" s="48"/>
      <c r="D72" s="48"/>
      <c r="F72" s="14"/>
      <c r="G72" s="14"/>
      <c r="H72" s="48"/>
      <c r="I72" s="48"/>
      <c r="K72" s="14"/>
      <c r="L72" s="14"/>
      <c r="M72" s="48"/>
      <c r="N72" s="48"/>
      <c r="P72" s="14"/>
      <c r="Q72" s="14"/>
      <c r="R72" s="48"/>
      <c r="S72" s="48"/>
      <c r="U72" s="14"/>
      <c r="V72" s="14"/>
      <c r="W72" s="48"/>
      <c r="X72" s="48"/>
      <c r="Z72" s="14"/>
      <c r="AA72" s="14"/>
      <c r="AB72" s="48"/>
      <c r="AC72" s="48"/>
      <c r="AE72" s="14"/>
      <c r="AF72" s="14"/>
      <c r="AG72" s="48"/>
      <c r="AH72" s="48"/>
      <c r="AJ72" s="14"/>
      <c r="AK72" s="14"/>
      <c r="AL72" s="48"/>
      <c r="AM72" s="48"/>
      <c r="AO72" s="14"/>
      <c r="AP72" s="14"/>
      <c r="AQ72" s="48"/>
      <c r="AR72" s="48"/>
      <c r="AT72" s="14"/>
      <c r="AU72" s="14"/>
      <c r="AV72" s="48"/>
      <c r="AW72" s="48"/>
      <c r="AX72" s="2"/>
    </row>
    <row r="73" spans="1:51" s="16" customFormat="1" x14ac:dyDescent="0.25">
      <c r="A73" s="142" t="s">
        <v>114</v>
      </c>
      <c r="B73" s="143"/>
      <c r="C73" s="144"/>
      <c r="D73" s="145"/>
      <c r="E73" s="3"/>
      <c r="F73" s="142" t="s">
        <v>115</v>
      </c>
      <c r="G73" s="143"/>
      <c r="H73" s="144"/>
      <c r="I73" s="145"/>
      <c r="K73" s="142" t="s">
        <v>116</v>
      </c>
      <c r="L73" s="143"/>
      <c r="M73" s="144"/>
      <c r="N73" s="145"/>
      <c r="P73" s="142" t="s">
        <v>117</v>
      </c>
      <c r="Q73" s="143"/>
      <c r="R73" s="144"/>
      <c r="S73" s="145"/>
      <c r="U73" s="142" t="s">
        <v>118</v>
      </c>
      <c r="V73" s="143"/>
      <c r="W73" s="144"/>
      <c r="X73" s="145"/>
      <c r="Z73" s="142" t="s">
        <v>119</v>
      </c>
      <c r="AA73" s="143"/>
      <c r="AB73" s="144"/>
      <c r="AC73" s="145"/>
      <c r="AE73" s="142" t="s">
        <v>120</v>
      </c>
      <c r="AF73" s="143"/>
      <c r="AG73" s="144"/>
      <c r="AH73" s="145"/>
      <c r="AJ73" s="142" t="s">
        <v>121</v>
      </c>
      <c r="AK73" s="143"/>
      <c r="AL73" s="144"/>
      <c r="AM73" s="145"/>
      <c r="AO73" s="142" t="s">
        <v>122</v>
      </c>
      <c r="AP73" s="143"/>
      <c r="AQ73" s="144"/>
      <c r="AR73" s="145"/>
      <c r="AT73" s="142" t="s">
        <v>200</v>
      </c>
      <c r="AU73" s="143"/>
      <c r="AV73" s="144"/>
      <c r="AW73" s="145"/>
      <c r="AY73" s="18"/>
    </row>
    <row r="74" spans="1:51" x14ac:dyDescent="0.25">
      <c r="A74" s="49"/>
      <c r="B74" s="45"/>
      <c r="C74" s="45"/>
      <c r="D74" s="45"/>
      <c r="E74" s="53"/>
      <c r="F74" s="45"/>
      <c r="G74" s="45"/>
      <c r="H74" s="45"/>
      <c r="I74" s="45"/>
      <c r="J74" s="54"/>
      <c r="K74" s="49"/>
      <c r="L74" s="56">
        <f>M.U.S.C.L.E.!L74</f>
        <v>0</v>
      </c>
      <c r="M74" s="45"/>
      <c r="N74" s="45"/>
      <c r="O74" s="54"/>
      <c r="P74" s="45"/>
      <c r="Q74" s="45"/>
      <c r="R74" s="45"/>
      <c r="S74" s="45"/>
      <c r="T74" s="54"/>
      <c r="U74" s="49"/>
      <c r="V74" s="56">
        <f>M.U.S.C.L.E.!V74</f>
        <v>0</v>
      </c>
      <c r="W74" s="45"/>
      <c r="X74" s="45"/>
      <c r="Y74" s="54"/>
      <c r="Z74" s="49"/>
      <c r="AA74" s="45"/>
      <c r="AB74" s="45"/>
      <c r="AC74" s="45"/>
      <c r="AD74" s="54"/>
      <c r="AE74" s="49"/>
      <c r="AF74" s="45"/>
      <c r="AG74" s="45"/>
      <c r="AH74" s="45"/>
      <c r="AI74" s="54"/>
      <c r="AJ74" s="45"/>
      <c r="AK74" s="45"/>
      <c r="AL74" s="45"/>
      <c r="AM74" s="45"/>
      <c r="AN74" s="54"/>
      <c r="AO74" s="49"/>
      <c r="AP74" s="45"/>
      <c r="AQ74" s="45"/>
      <c r="AR74" s="45"/>
      <c r="AS74" s="54"/>
      <c r="AT74" s="45"/>
      <c r="AU74" s="45"/>
      <c r="AV74" s="45"/>
      <c r="AW74" s="45"/>
      <c r="AX74" s="2"/>
    </row>
    <row r="75" spans="1:51" x14ac:dyDescent="0.25">
      <c r="A75" s="45"/>
      <c r="B75" s="45"/>
      <c r="C75" s="45"/>
      <c r="D75" s="49"/>
      <c r="E75" s="53"/>
      <c r="F75" s="45"/>
      <c r="G75" s="45"/>
      <c r="H75" s="45"/>
      <c r="I75" s="49"/>
      <c r="J75" s="54"/>
      <c r="K75" s="45"/>
      <c r="L75" s="45"/>
      <c r="M75" s="45"/>
      <c r="N75" s="46">
        <f>M.U.S.C.L.E.!N75</f>
        <v>0</v>
      </c>
      <c r="O75" s="54">
        <f>M.U.S.C.L.E.!O75</f>
        <v>0</v>
      </c>
      <c r="P75" s="45"/>
      <c r="Q75" s="45"/>
      <c r="R75" s="45"/>
      <c r="S75" s="49"/>
      <c r="T75" s="54"/>
      <c r="U75" s="45"/>
      <c r="V75" s="45"/>
      <c r="W75" s="45"/>
      <c r="X75" s="46">
        <f>M.U.S.C.L.E.!X75</f>
        <v>0</v>
      </c>
      <c r="Y75" s="54">
        <f>M.U.S.C.L.E.!Y75</f>
        <v>0</v>
      </c>
      <c r="Z75" s="45"/>
      <c r="AA75" s="45"/>
      <c r="AB75" s="45"/>
      <c r="AC75" s="45"/>
      <c r="AD75" s="54"/>
      <c r="AE75" s="45"/>
      <c r="AF75" s="45"/>
      <c r="AG75" s="45"/>
      <c r="AH75" s="45"/>
      <c r="AI75" s="54"/>
      <c r="AJ75" s="45"/>
      <c r="AK75" s="45"/>
      <c r="AL75" s="45"/>
      <c r="AM75" s="49"/>
      <c r="AN75" s="54"/>
      <c r="AO75" s="45"/>
      <c r="AP75" s="45"/>
      <c r="AQ75" s="45"/>
      <c r="AR75" s="46">
        <f>M.U.S.C.L.E.!AR75</f>
        <v>0</v>
      </c>
      <c r="AS75" s="54">
        <f>M.U.S.C.L.E.!AS75</f>
        <v>0</v>
      </c>
      <c r="AT75" s="45"/>
      <c r="AU75" s="45"/>
      <c r="AV75" s="45"/>
      <c r="AW75" s="49"/>
      <c r="AX75" s="2"/>
    </row>
    <row r="76" spans="1:51" ht="6.6" customHeight="1" x14ac:dyDescent="0.25">
      <c r="C76" s="47"/>
      <c r="D76" s="47"/>
      <c r="H76" s="47"/>
      <c r="I76" s="47"/>
      <c r="M76" s="47"/>
      <c r="N76" s="47"/>
      <c r="R76" s="47"/>
      <c r="S76" s="47"/>
      <c r="W76" s="47"/>
      <c r="X76" s="47"/>
      <c r="AB76" s="47"/>
      <c r="AC76" s="47"/>
      <c r="AG76" s="47"/>
      <c r="AH76" s="47"/>
      <c r="AL76" s="47"/>
      <c r="AM76" s="47"/>
      <c r="AQ76" s="47"/>
      <c r="AR76" s="47"/>
      <c r="AV76" s="47"/>
      <c r="AW76" s="47"/>
      <c r="AX76" s="2"/>
    </row>
    <row r="77" spans="1:51" ht="90" customHeight="1" x14ac:dyDescent="0.25">
      <c r="A77" s="14"/>
      <c r="B77" s="14"/>
      <c r="C77" s="48"/>
      <c r="D77" s="48"/>
      <c r="F77" s="14"/>
      <c r="G77" s="14"/>
      <c r="H77" s="48"/>
      <c r="I77" s="48"/>
      <c r="K77" s="14"/>
      <c r="L77" s="14"/>
      <c r="M77" s="48"/>
      <c r="N77" s="48"/>
      <c r="P77" s="14"/>
      <c r="Q77" s="14"/>
      <c r="R77" s="48"/>
      <c r="S77" s="48"/>
      <c r="U77" s="14"/>
      <c r="V77" s="14"/>
      <c r="W77" s="48"/>
      <c r="X77" s="48"/>
      <c r="Z77" s="14"/>
      <c r="AA77" s="14"/>
      <c r="AB77" s="48"/>
      <c r="AC77" s="48"/>
      <c r="AE77" s="14"/>
      <c r="AF77" s="14"/>
      <c r="AG77" s="48"/>
      <c r="AH77" s="48"/>
      <c r="AJ77" s="14"/>
      <c r="AK77" s="14"/>
      <c r="AL77" s="48"/>
      <c r="AM77" s="48"/>
      <c r="AO77" s="14"/>
      <c r="AP77" s="14"/>
      <c r="AQ77" s="48"/>
      <c r="AR77" s="48"/>
      <c r="AT77" s="14"/>
      <c r="AU77" s="14"/>
      <c r="AV77" s="48"/>
      <c r="AW77" s="48"/>
      <c r="AX77" s="2"/>
    </row>
    <row r="78" spans="1:51" s="16" customFormat="1" x14ac:dyDescent="0.25">
      <c r="A78" s="142" t="s">
        <v>123</v>
      </c>
      <c r="B78" s="143"/>
      <c r="C78" s="144"/>
      <c r="D78" s="145"/>
      <c r="E78" s="3"/>
      <c r="F78" s="142" t="s">
        <v>124</v>
      </c>
      <c r="G78" s="143"/>
      <c r="H78" s="144"/>
      <c r="I78" s="145"/>
      <c r="K78" s="142" t="s">
        <v>125</v>
      </c>
      <c r="L78" s="143"/>
      <c r="M78" s="144"/>
      <c r="N78" s="145"/>
      <c r="P78" s="142" t="s">
        <v>126</v>
      </c>
      <c r="Q78" s="143"/>
      <c r="R78" s="144"/>
      <c r="S78" s="145"/>
      <c r="U78" s="142" t="s">
        <v>127</v>
      </c>
      <c r="V78" s="143"/>
      <c r="W78" s="144"/>
      <c r="X78" s="145"/>
      <c r="Z78" s="142" t="s">
        <v>128</v>
      </c>
      <c r="AA78" s="143"/>
      <c r="AB78" s="144"/>
      <c r="AC78" s="145"/>
      <c r="AE78" s="142" t="s">
        <v>129</v>
      </c>
      <c r="AF78" s="143"/>
      <c r="AG78" s="144"/>
      <c r="AH78" s="145"/>
      <c r="AJ78" s="142" t="s">
        <v>130</v>
      </c>
      <c r="AK78" s="143"/>
      <c r="AL78" s="144"/>
      <c r="AM78" s="145"/>
      <c r="AO78" s="142" t="s">
        <v>131</v>
      </c>
      <c r="AP78" s="143"/>
      <c r="AQ78" s="144"/>
      <c r="AR78" s="145"/>
      <c r="AT78" s="142" t="s">
        <v>201</v>
      </c>
      <c r="AU78" s="143"/>
      <c r="AV78" s="144"/>
      <c r="AW78" s="145"/>
      <c r="AY78" s="18"/>
    </row>
    <row r="79" spans="1:51" x14ac:dyDescent="0.25">
      <c r="A79" s="49"/>
      <c r="B79" s="45"/>
      <c r="C79" s="45"/>
      <c r="D79" s="45"/>
      <c r="E79" s="53"/>
      <c r="F79" s="49"/>
      <c r="G79" s="45"/>
      <c r="H79" s="45"/>
      <c r="I79" s="45"/>
      <c r="J79" s="54"/>
      <c r="K79" s="49"/>
      <c r="L79" s="45"/>
      <c r="M79" s="45"/>
      <c r="N79" s="45"/>
      <c r="O79" s="54"/>
      <c r="P79" s="49"/>
      <c r="Q79" s="45"/>
      <c r="R79" s="45"/>
      <c r="S79" s="45"/>
      <c r="T79" s="54"/>
      <c r="U79" s="49"/>
      <c r="V79" s="45"/>
      <c r="W79" s="45"/>
      <c r="X79" s="45"/>
      <c r="Y79" s="54"/>
      <c r="Z79" s="49"/>
      <c r="AA79" s="45"/>
      <c r="AB79" s="45"/>
      <c r="AC79" s="45"/>
      <c r="AD79" s="54"/>
      <c r="AE79" s="49"/>
      <c r="AF79" s="56">
        <f>M.U.S.C.L.E.!AF79</f>
        <v>0</v>
      </c>
      <c r="AG79" s="45"/>
      <c r="AH79" s="45"/>
      <c r="AI79" s="54"/>
      <c r="AJ79" s="45"/>
      <c r="AK79" s="45"/>
      <c r="AL79" s="45"/>
      <c r="AM79" s="45"/>
      <c r="AN79" s="54"/>
      <c r="AO79" s="49"/>
      <c r="AP79" s="45"/>
      <c r="AQ79" s="45"/>
      <c r="AR79" s="45"/>
      <c r="AS79" s="54"/>
      <c r="AT79" s="45"/>
      <c r="AU79" s="45"/>
      <c r="AV79" s="45"/>
      <c r="AW79" s="45"/>
      <c r="AX79" s="2"/>
    </row>
    <row r="80" spans="1:51" x14ac:dyDescent="0.25">
      <c r="A80" s="45"/>
      <c r="B80" s="45"/>
      <c r="C80" s="45"/>
      <c r="D80" s="46">
        <f>M.U.S.C.L.E.!D80</f>
        <v>0</v>
      </c>
      <c r="E80" s="53">
        <f>M.U.S.C.L.E.!E80</f>
        <v>0</v>
      </c>
      <c r="F80" s="45"/>
      <c r="G80" s="45"/>
      <c r="H80" s="45"/>
      <c r="I80" s="46">
        <f>M.U.S.C.L.E.!I80</f>
        <v>0</v>
      </c>
      <c r="J80" s="54">
        <f>M.U.S.C.L.E.!J80</f>
        <v>0</v>
      </c>
      <c r="K80" s="45"/>
      <c r="L80" s="45"/>
      <c r="M80" s="45"/>
      <c r="N80" s="46">
        <f>M.U.S.C.L.E.!N80</f>
        <v>0</v>
      </c>
      <c r="O80" s="54">
        <f>M.U.S.C.L.E.!O80</f>
        <v>0</v>
      </c>
      <c r="P80" s="45"/>
      <c r="Q80" s="45"/>
      <c r="R80" s="45"/>
      <c r="S80" s="46">
        <f>M.U.S.C.L.E.!S80</f>
        <v>0</v>
      </c>
      <c r="T80" s="54">
        <f>M.U.S.C.L.E.!T80</f>
        <v>0</v>
      </c>
      <c r="U80" s="45"/>
      <c r="V80" s="45"/>
      <c r="W80" s="45"/>
      <c r="X80" s="46">
        <f>M.U.S.C.L.E.!X80</f>
        <v>0</v>
      </c>
      <c r="Y80" s="54">
        <f>M.U.S.C.L.E.!Y80</f>
        <v>0</v>
      </c>
      <c r="Z80" s="57">
        <f>M.U.S.C.L.E.!Z80</f>
        <v>0</v>
      </c>
      <c r="AA80" s="45"/>
      <c r="AB80" s="45"/>
      <c r="AC80" s="46">
        <f>M.U.S.C.L.E.!AC80</f>
        <v>0</v>
      </c>
      <c r="AD80" s="54">
        <f>M.U.S.C.L.E.!AD80</f>
        <v>0</v>
      </c>
      <c r="AE80" s="45"/>
      <c r="AF80" s="45"/>
      <c r="AG80" s="45"/>
      <c r="AH80" s="46">
        <f>M.U.S.C.L.E.!AH80</f>
        <v>0</v>
      </c>
      <c r="AI80" s="54">
        <f>M.U.S.C.L.E.!AI80</f>
        <v>0</v>
      </c>
      <c r="AJ80" s="45"/>
      <c r="AK80" s="45"/>
      <c r="AL80" s="45"/>
      <c r="AM80" s="45"/>
      <c r="AN80" s="54"/>
      <c r="AO80" s="45"/>
      <c r="AP80" s="45"/>
      <c r="AQ80" s="45"/>
      <c r="AR80" s="45"/>
      <c r="AS80" s="54"/>
      <c r="AT80" s="45"/>
      <c r="AU80" s="45"/>
      <c r="AV80" s="45"/>
      <c r="AW80" s="45"/>
      <c r="AX80" s="2"/>
    </row>
    <row r="81" spans="1:51" ht="6.6" customHeight="1" x14ac:dyDescent="0.25">
      <c r="C81" s="47"/>
      <c r="D81" s="47"/>
      <c r="H81" s="47"/>
      <c r="I81" s="47"/>
      <c r="M81" s="47"/>
      <c r="N81" s="47"/>
      <c r="R81" s="47"/>
      <c r="S81" s="47"/>
      <c r="W81" s="47"/>
      <c r="X81" s="47"/>
      <c r="AB81" s="47"/>
      <c r="AC81" s="47"/>
      <c r="AG81" s="47"/>
      <c r="AH81" s="47"/>
      <c r="AL81" s="47"/>
      <c r="AM81" s="47"/>
      <c r="AQ81" s="47"/>
      <c r="AR81" s="47"/>
      <c r="AV81" s="47"/>
      <c r="AW81" s="47"/>
      <c r="AX81" s="2"/>
    </row>
    <row r="82" spans="1:51" ht="90" customHeight="1" x14ac:dyDescent="0.25">
      <c r="A82" s="14"/>
      <c r="B82" s="14"/>
      <c r="C82" s="48"/>
      <c r="D82" s="48"/>
      <c r="F82" s="14"/>
      <c r="G82" s="14"/>
      <c r="H82" s="48"/>
      <c r="I82" s="48"/>
      <c r="K82" s="14"/>
      <c r="L82" s="14"/>
      <c r="M82" s="48"/>
      <c r="N82" s="48"/>
      <c r="P82" s="14"/>
      <c r="Q82" s="14"/>
      <c r="R82" s="48"/>
      <c r="S82" s="48"/>
      <c r="U82" s="14"/>
      <c r="V82" s="14"/>
      <c r="W82" s="48"/>
      <c r="X82" s="48"/>
      <c r="Z82" s="14"/>
      <c r="AA82" s="14"/>
      <c r="AB82" s="48"/>
      <c r="AC82" s="48"/>
      <c r="AE82" s="14"/>
      <c r="AF82" s="14"/>
      <c r="AG82" s="48"/>
      <c r="AH82" s="48"/>
      <c r="AJ82" s="14"/>
      <c r="AK82" s="14"/>
      <c r="AL82" s="48"/>
      <c r="AM82" s="48"/>
      <c r="AO82" s="14"/>
      <c r="AP82" s="14"/>
      <c r="AQ82" s="48"/>
      <c r="AR82" s="48"/>
      <c r="AT82" s="14"/>
      <c r="AU82" s="14"/>
      <c r="AV82" s="48"/>
      <c r="AW82" s="48"/>
      <c r="AX82" s="2"/>
    </row>
    <row r="83" spans="1:51" s="16" customFormat="1" x14ac:dyDescent="0.25">
      <c r="A83" s="142" t="s">
        <v>132</v>
      </c>
      <c r="B83" s="143"/>
      <c r="C83" s="144"/>
      <c r="D83" s="145"/>
      <c r="E83" s="3"/>
      <c r="F83" s="142" t="s">
        <v>133</v>
      </c>
      <c r="G83" s="143"/>
      <c r="H83" s="144"/>
      <c r="I83" s="145"/>
      <c r="K83" s="142" t="s">
        <v>134</v>
      </c>
      <c r="L83" s="143"/>
      <c r="M83" s="144"/>
      <c r="N83" s="145"/>
      <c r="P83" s="142" t="s">
        <v>135</v>
      </c>
      <c r="Q83" s="143"/>
      <c r="R83" s="144"/>
      <c r="S83" s="145"/>
      <c r="U83" s="142" t="s">
        <v>136</v>
      </c>
      <c r="V83" s="143"/>
      <c r="W83" s="144"/>
      <c r="X83" s="145"/>
      <c r="Z83" s="142" t="s">
        <v>137</v>
      </c>
      <c r="AA83" s="143"/>
      <c r="AB83" s="144"/>
      <c r="AC83" s="145"/>
      <c r="AE83" s="142" t="s">
        <v>138</v>
      </c>
      <c r="AF83" s="143"/>
      <c r="AG83" s="144"/>
      <c r="AH83" s="145"/>
      <c r="AJ83" s="142" t="s">
        <v>139</v>
      </c>
      <c r="AK83" s="143"/>
      <c r="AL83" s="144"/>
      <c r="AM83" s="145"/>
      <c r="AO83" s="142" t="s">
        <v>140</v>
      </c>
      <c r="AP83" s="143"/>
      <c r="AQ83" s="144"/>
      <c r="AR83" s="145"/>
      <c r="AT83" s="142" t="s">
        <v>202</v>
      </c>
      <c r="AU83" s="143"/>
      <c r="AV83" s="144"/>
      <c r="AW83" s="145"/>
      <c r="AY83" s="18"/>
    </row>
    <row r="84" spans="1:51" x14ac:dyDescent="0.25">
      <c r="A84" s="49"/>
      <c r="B84" s="45"/>
      <c r="C84" s="45"/>
      <c r="D84" s="45"/>
      <c r="E84" s="53"/>
      <c r="F84" s="45"/>
      <c r="G84" s="45"/>
      <c r="H84" s="45"/>
      <c r="I84" s="45"/>
      <c r="J84" s="54"/>
      <c r="K84" s="49"/>
      <c r="L84" s="45"/>
      <c r="M84" s="52">
        <f>M.U.S.C.L.E.!M84</f>
        <v>0</v>
      </c>
      <c r="N84" s="45"/>
      <c r="O84" s="54"/>
      <c r="P84" s="49"/>
      <c r="Q84" s="45"/>
      <c r="R84" s="52">
        <f>M.U.S.C.L.E.!R84</f>
        <v>0</v>
      </c>
      <c r="S84" s="45"/>
      <c r="T84" s="54"/>
      <c r="U84" s="45"/>
      <c r="V84" s="45"/>
      <c r="W84" s="45"/>
      <c r="X84" s="45"/>
      <c r="Y84" s="54"/>
      <c r="Z84" s="49"/>
      <c r="AA84" s="45"/>
      <c r="AB84" s="52">
        <f>M.U.S.C.L.E.!AB84</f>
        <v>0</v>
      </c>
      <c r="AC84" s="45"/>
      <c r="AD84" s="54"/>
      <c r="AE84" s="45"/>
      <c r="AF84" s="45"/>
      <c r="AG84" s="45"/>
      <c r="AH84" s="45"/>
      <c r="AI84" s="54">
        <f>M.U.S.C.L.E.!AI84</f>
        <v>0</v>
      </c>
      <c r="AJ84" s="55">
        <f>M.U.S.C.L.E.!AJ84</f>
        <v>0</v>
      </c>
      <c r="AK84" s="45"/>
      <c r="AL84" s="52">
        <f>M.U.S.C.L.E.!AL84</f>
        <v>0</v>
      </c>
      <c r="AM84" s="45"/>
      <c r="AN84" s="54"/>
      <c r="AO84" s="45"/>
      <c r="AP84" s="45"/>
      <c r="AQ84" s="45"/>
      <c r="AR84" s="45"/>
      <c r="AS84" s="54"/>
      <c r="AT84" s="45"/>
      <c r="AU84" s="45"/>
      <c r="AV84" s="45"/>
      <c r="AW84" s="45"/>
      <c r="AX84" s="2"/>
    </row>
    <row r="85" spans="1:51" x14ac:dyDescent="0.25">
      <c r="A85" s="45"/>
      <c r="B85" s="45"/>
      <c r="C85" s="50">
        <f>M.U.S.C.L.E.!C85</f>
        <v>0</v>
      </c>
      <c r="D85" s="49"/>
      <c r="E85" s="53"/>
      <c r="F85" s="45"/>
      <c r="G85" s="45"/>
      <c r="H85" s="45"/>
      <c r="I85" s="45"/>
      <c r="J85" s="54"/>
      <c r="K85" s="45"/>
      <c r="L85" s="45"/>
      <c r="M85" s="45"/>
      <c r="N85" s="49"/>
      <c r="O85" s="54"/>
      <c r="P85" s="45"/>
      <c r="Q85" s="45"/>
      <c r="R85" s="45"/>
      <c r="S85" s="49"/>
      <c r="T85" s="54">
        <f>M.U.S.C.L.E.!T85</f>
        <v>0</v>
      </c>
      <c r="U85" s="57">
        <f>M.U.S.C.L.E.!U85</f>
        <v>0</v>
      </c>
      <c r="V85" s="45"/>
      <c r="W85" s="50">
        <f>M.U.S.C.L.E.!W85</f>
        <v>0</v>
      </c>
      <c r="X85" s="49"/>
      <c r="Y85" s="54"/>
      <c r="Z85" s="45"/>
      <c r="AA85" s="45"/>
      <c r="AB85" s="45"/>
      <c r="AC85" s="49"/>
      <c r="AD85" s="54">
        <f>M.U.S.C.L.E.!AD85</f>
        <v>0</v>
      </c>
      <c r="AE85" s="57">
        <f>M.U.S.C.L.E.!AE85</f>
        <v>0</v>
      </c>
      <c r="AF85" s="45"/>
      <c r="AG85" s="50">
        <f>M.U.S.C.L.E.!AG85</f>
        <v>0</v>
      </c>
      <c r="AH85" s="49"/>
      <c r="AI85" s="54"/>
      <c r="AJ85" s="45"/>
      <c r="AK85" s="45"/>
      <c r="AL85" s="45"/>
      <c r="AM85" s="49"/>
      <c r="AN85" s="54"/>
      <c r="AO85" s="45"/>
      <c r="AP85" s="45"/>
      <c r="AQ85" s="45"/>
      <c r="AR85" s="49"/>
      <c r="AS85" s="54"/>
      <c r="AT85" s="45"/>
      <c r="AU85" s="45"/>
      <c r="AV85" s="45"/>
      <c r="AW85" s="49"/>
      <c r="AX85" s="2"/>
    </row>
    <row r="86" spans="1:51" ht="6.6" customHeight="1" x14ac:dyDescent="0.25">
      <c r="C86" s="47"/>
      <c r="D86" s="47"/>
      <c r="H86" s="47"/>
      <c r="I86" s="47"/>
      <c r="M86" s="47"/>
      <c r="N86" s="47"/>
      <c r="R86" s="47"/>
      <c r="S86" s="47"/>
      <c r="W86" s="47"/>
      <c r="X86" s="47"/>
      <c r="AB86" s="47"/>
      <c r="AC86" s="47"/>
      <c r="AG86" s="47"/>
      <c r="AH86" s="47"/>
      <c r="AL86" s="47"/>
      <c r="AM86" s="47"/>
      <c r="AQ86" s="47"/>
      <c r="AR86" s="47"/>
      <c r="AV86" s="47"/>
      <c r="AW86" s="47"/>
      <c r="AX86" s="2"/>
    </row>
    <row r="87" spans="1:51" ht="90" customHeight="1" x14ac:dyDescent="0.25">
      <c r="A87" s="14"/>
      <c r="B87" s="14"/>
      <c r="C87" s="48"/>
      <c r="D87" s="48"/>
      <c r="F87" s="14"/>
      <c r="G87" s="14"/>
      <c r="H87" s="48"/>
      <c r="I87" s="48"/>
      <c r="K87" s="14"/>
      <c r="L87" s="14"/>
      <c r="M87" s="48"/>
      <c r="N87" s="48"/>
      <c r="P87" s="14"/>
      <c r="Q87" s="14"/>
      <c r="R87" s="48"/>
      <c r="S87" s="48"/>
      <c r="U87" s="14"/>
      <c r="V87" s="14"/>
      <c r="W87" s="48"/>
      <c r="X87" s="48"/>
      <c r="Z87" s="14"/>
      <c r="AA87" s="14"/>
      <c r="AB87" s="48"/>
      <c r="AC87" s="48"/>
      <c r="AE87" s="14"/>
      <c r="AF87" s="14"/>
      <c r="AG87" s="48"/>
      <c r="AH87" s="48"/>
      <c r="AJ87" s="14"/>
      <c r="AK87" s="14"/>
      <c r="AL87" s="48"/>
      <c r="AM87" s="48"/>
      <c r="AO87" s="14"/>
      <c r="AP87" s="14"/>
      <c r="AQ87" s="48"/>
      <c r="AR87" s="48"/>
      <c r="AT87" s="14"/>
      <c r="AU87" s="14"/>
      <c r="AV87" s="48"/>
      <c r="AW87" s="48"/>
      <c r="AX87" s="2"/>
    </row>
    <row r="88" spans="1:51" s="16" customFormat="1" x14ac:dyDescent="0.25">
      <c r="A88" s="142" t="s">
        <v>141</v>
      </c>
      <c r="B88" s="143"/>
      <c r="C88" s="144"/>
      <c r="D88" s="145"/>
      <c r="E88" s="3"/>
      <c r="F88" s="142" t="s">
        <v>142</v>
      </c>
      <c r="G88" s="143"/>
      <c r="H88" s="144"/>
      <c r="I88" s="145"/>
      <c r="K88" s="142" t="s">
        <v>143</v>
      </c>
      <c r="L88" s="143"/>
      <c r="M88" s="144"/>
      <c r="N88" s="145"/>
      <c r="P88" s="142" t="s">
        <v>144</v>
      </c>
      <c r="Q88" s="143"/>
      <c r="R88" s="144"/>
      <c r="S88" s="145"/>
      <c r="U88" s="142" t="s">
        <v>145</v>
      </c>
      <c r="V88" s="143"/>
      <c r="W88" s="144"/>
      <c r="X88" s="145"/>
      <c r="Z88" s="142" t="s">
        <v>146</v>
      </c>
      <c r="AA88" s="143"/>
      <c r="AB88" s="144"/>
      <c r="AC88" s="145"/>
      <c r="AE88" s="142" t="s">
        <v>147</v>
      </c>
      <c r="AF88" s="143"/>
      <c r="AG88" s="144"/>
      <c r="AH88" s="145"/>
      <c r="AJ88" s="142" t="s">
        <v>148</v>
      </c>
      <c r="AK88" s="143"/>
      <c r="AL88" s="144"/>
      <c r="AM88" s="145"/>
      <c r="AO88" s="142" t="s">
        <v>149</v>
      </c>
      <c r="AP88" s="143"/>
      <c r="AQ88" s="144"/>
      <c r="AR88" s="145"/>
      <c r="AT88" s="142" t="s">
        <v>203</v>
      </c>
      <c r="AU88" s="143"/>
      <c r="AV88" s="144"/>
      <c r="AW88" s="145"/>
      <c r="AY88" s="18"/>
    </row>
    <row r="89" spans="1:51" x14ac:dyDescent="0.25">
      <c r="A89" s="45"/>
      <c r="B89" s="45"/>
      <c r="C89" s="45"/>
      <c r="D89" s="45"/>
      <c r="E89" s="53"/>
      <c r="F89" s="49"/>
      <c r="G89" s="45"/>
      <c r="H89" s="52">
        <f>M.U.S.C.L.E.!H89</f>
        <v>0</v>
      </c>
      <c r="I89" s="45"/>
      <c r="J89" s="54"/>
      <c r="K89" s="45"/>
      <c r="L89" s="45"/>
      <c r="M89" s="45"/>
      <c r="N89" s="45"/>
      <c r="O89" s="54"/>
      <c r="P89" s="49"/>
      <c r="Q89" s="45"/>
      <c r="R89" s="52">
        <f>M.U.S.C.L.E.!R89</f>
        <v>0</v>
      </c>
      <c r="S89" s="45"/>
      <c r="T89" s="54"/>
      <c r="U89" s="45"/>
      <c r="V89" s="45"/>
      <c r="W89" s="45"/>
      <c r="X89" s="45"/>
      <c r="Y89" s="54"/>
      <c r="Z89" s="45"/>
      <c r="AA89" s="45"/>
      <c r="AB89" s="45"/>
      <c r="AC89" s="45"/>
      <c r="AD89" s="54"/>
      <c r="AE89" s="49"/>
      <c r="AF89" s="45"/>
      <c r="AG89" s="45"/>
      <c r="AH89" s="45"/>
      <c r="AI89" s="54"/>
      <c r="AJ89" s="49"/>
      <c r="AK89" s="45"/>
      <c r="AL89" s="45"/>
      <c r="AM89" s="45"/>
      <c r="AN89" s="54"/>
      <c r="AO89" s="45"/>
      <c r="AP89" s="45"/>
      <c r="AQ89" s="45"/>
      <c r="AR89" s="45"/>
      <c r="AS89" s="54"/>
      <c r="AT89" s="49"/>
      <c r="AU89" s="45"/>
      <c r="AV89" s="45"/>
      <c r="AW89" s="45"/>
      <c r="AX89" s="2"/>
    </row>
    <row r="90" spans="1:51" x14ac:dyDescent="0.25">
      <c r="A90" s="45"/>
      <c r="B90" s="45"/>
      <c r="C90" s="45"/>
      <c r="D90" s="49"/>
      <c r="E90" s="53"/>
      <c r="F90" s="45"/>
      <c r="G90" s="45"/>
      <c r="H90" s="45"/>
      <c r="I90" s="49"/>
      <c r="J90" s="54"/>
      <c r="K90" s="45"/>
      <c r="L90" s="45"/>
      <c r="M90" s="45"/>
      <c r="N90" s="49"/>
      <c r="O90" s="54"/>
      <c r="P90" s="45"/>
      <c r="Q90" s="45"/>
      <c r="R90" s="45"/>
      <c r="S90" s="49"/>
      <c r="T90" s="54"/>
      <c r="U90" s="45"/>
      <c r="V90" s="45"/>
      <c r="W90" s="45"/>
      <c r="X90" s="49"/>
      <c r="Y90" s="54"/>
      <c r="Z90" s="45"/>
      <c r="AA90" s="45"/>
      <c r="AB90" s="45"/>
      <c r="AC90" s="49"/>
      <c r="AD90" s="54"/>
      <c r="AE90" s="45"/>
      <c r="AF90" s="45"/>
      <c r="AG90" s="45"/>
      <c r="AH90" s="49"/>
      <c r="AI90" s="54"/>
      <c r="AJ90" s="45"/>
      <c r="AK90" s="45"/>
      <c r="AL90" s="45"/>
      <c r="AM90" s="49"/>
      <c r="AN90" s="54">
        <f>M.U.S.C.L.E.!AN90</f>
        <v>0</v>
      </c>
      <c r="AO90" s="57">
        <f>M.U.S.C.L.E.!AO90</f>
        <v>0</v>
      </c>
      <c r="AP90" s="45"/>
      <c r="AQ90" s="50">
        <f>M.U.S.C.L.E.!AQ90</f>
        <v>0</v>
      </c>
      <c r="AR90" s="49"/>
      <c r="AS90" s="54"/>
      <c r="AT90" s="45"/>
      <c r="AU90" s="45"/>
      <c r="AV90" s="45"/>
      <c r="AW90" s="49"/>
      <c r="AX90" s="2"/>
    </row>
    <row r="91" spans="1:51" ht="6.6" customHeight="1" x14ac:dyDescent="0.25">
      <c r="C91" s="47"/>
      <c r="D91" s="47"/>
      <c r="H91" s="47"/>
      <c r="I91" s="47"/>
      <c r="M91" s="47"/>
      <c r="N91" s="47"/>
      <c r="R91" s="47"/>
      <c r="S91" s="47"/>
      <c r="W91" s="47"/>
      <c r="X91" s="47"/>
      <c r="AB91" s="47"/>
      <c r="AC91" s="47"/>
      <c r="AG91" s="47"/>
      <c r="AH91" s="47"/>
      <c r="AL91" s="47"/>
      <c r="AM91" s="47"/>
      <c r="AQ91" s="47"/>
      <c r="AR91" s="47"/>
      <c r="AV91" s="47"/>
      <c r="AW91" s="47"/>
      <c r="AX91" s="2"/>
    </row>
    <row r="92" spans="1:51" ht="90" customHeight="1" x14ac:dyDescent="0.25">
      <c r="A92" s="14"/>
      <c r="B92" s="14"/>
      <c r="C92" s="48"/>
      <c r="D92" s="48"/>
      <c r="F92" s="14"/>
      <c r="G92" s="14"/>
      <c r="H92" s="48"/>
      <c r="I92" s="48"/>
      <c r="K92" s="14"/>
      <c r="L92" s="14"/>
      <c r="M92" s="48"/>
      <c r="N92" s="48"/>
      <c r="P92" s="14"/>
      <c r="Q92" s="14"/>
      <c r="R92" s="48"/>
      <c r="S92" s="48"/>
      <c r="U92" s="14"/>
      <c r="V92" s="14"/>
      <c r="W92" s="48"/>
      <c r="X92" s="48"/>
      <c r="Z92" s="14"/>
      <c r="AA92" s="14"/>
      <c r="AB92" s="48"/>
      <c r="AC92" s="48"/>
      <c r="AE92" s="14"/>
      <c r="AF92" s="14"/>
      <c r="AG92" s="48"/>
      <c r="AH92" s="48"/>
      <c r="AJ92" s="14"/>
      <c r="AK92" s="14"/>
      <c r="AL92" s="48"/>
      <c r="AM92" s="48"/>
      <c r="AO92" s="14"/>
      <c r="AP92" s="14"/>
      <c r="AQ92" s="48"/>
      <c r="AR92" s="48"/>
      <c r="AT92" s="14"/>
      <c r="AU92" s="14"/>
      <c r="AV92" s="48"/>
      <c r="AW92" s="48"/>
      <c r="AX92" s="2"/>
    </row>
    <row r="93" spans="1:51" s="16" customFormat="1" x14ac:dyDescent="0.25">
      <c r="A93" s="142" t="s">
        <v>150</v>
      </c>
      <c r="B93" s="143"/>
      <c r="C93" s="144"/>
      <c r="D93" s="145"/>
      <c r="E93" s="3"/>
      <c r="F93" s="142" t="s">
        <v>151</v>
      </c>
      <c r="G93" s="143"/>
      <c r="H93" s="144"/>
      <c r="I93" s="145"/>
      <c r="K93" s="142" t="s">
        <v>152</v>
      </c>
      <c r="L93" s="143"/>
      <c r="M93" s="144"/>
      <c r="N93" s="145"/>
      <c r="P93" s="142" t="s">
        <v>153</v>
      </c>
      <c r="Q93" s="143"/>
      <c r="R93" s="144"/>
      <c r="S93" s="145"/>
      <c r="U93" s="142" t="s">
        <v>154</v>
      </c>
      <c r="V93" s="143"/>
      <c r="W93" s="144"/>
      <c r="X93" s="145"/>
      <c r="Z93" s="142" t="s">
        <v>155</v>
      </c>
      <c r="AA93" s="143"/>
      <c r="AB93" s="144"/>
      <c r="AC93" s="145"/>
      <c r="AE93" s="142" t="s">
        <v>156</v>
      </c>
      <c r="AF93" s="143"/>
      <c r="AG93" s="144"/>
      <c r="AH93" s="145"/>
      <c r="AJ93" s="142" t="s">
        <v>157</v>
      </c>
      <c r="AK93" s="143"/>
      <c r="AL93" s="144"/>
      <c r="AM93" s="145"/>
      <c r="AO93" s="142" t="s">
        <v>158</v>
      </c>
      <c r="AP93" s="143"/>
      <c r="AQ93" s="144"/>
      <c r="AR93" s="145"/>
      <c r="AT93" s="142" t="s">
        <v>204</v>
      </c>
      <c r="AU93" s="143"/>
      <c r="AV93" s="144"/>
      <c r="AW93" s="145"/>
      <c r="AY93" s="18"/>
    </row>
    <row r="94" spans="1:51" x14ac:dyDescent="0.25">
      <c r="A94" s="49"/>
      <c r="B94" s="45"/>
      <c r="C94" s="45"/>
      <c r="D94" s="45"/>
      <c r="E94" s="53"/>
      <c r="F94" s="49"/>
      <c r="G94" s="45"/>
      <c r="H94" s="52">
        <f>M.U.S.C.L.E.!H94</f>
        <v>0</v>
      </c>
      <c r="I94" s="45"/>
      <c r="J94" s="54"/>
      <c r="K94" s="49"/>
      <c r="L94" s="45"/>
      <c r="M94" s="52">
        <f>M.U.S.C.L.E.!M94</f>
        <v>0</v>
      </c>
      <c r="N94" s="45"/>
      <c r="O94" s="54"/>
      <c r="P94" s="49"/>
      <c r="Q94" s="45"/>
      <c r="R94" s="45"/>
      <c r="S94" s="45"/>
      <c r="T94" s="54"/>
      <c r="U94" s="49"/>
      <c r="V94" s="45"/>
      <c r="W94" s="52">
        <f>M.U.S.C.L.E.!W94</f>
        <v>0</v>
      </c>
      <c r="X94" s="45"/>
      <c r="Y94" s="54"/>
      <c r="Z94" s="49"/>
      <c r="AA94" s="45"/>
      <c r="AB94" s="52">
        <f>M.U.S.C.L.E.!AB94</f>
        <v>0</v>
      </c>
      <c r="AC94" s="45"/>
      <c r="AD94" s="54"/>
      <c r="AE94" s="49"/>
      <c r="AF94" s="45"/>
      <c r="AG94" s="52">
        <f>M.U.S.C.L.E.!AG94</f>
        <v>0</v>
      </c>
      <c r="AH94" s="45"/>
      <c r="AI94" s="54"/>
      <c r="AJ94" s="49"/>
      <c r="AK94" s="45"/>
      <c r="AL94" s="45"/>
      <c r="AM94" s="45"/>
      <c r="AN94" s="54"/>
      <c r="AO94" s="49"/>
      <c r="AP94" s="45"/>
      <c r="AQ94" s="52">
        <f>M.U.S.C.L.E.!AQ94</f>
        <v>0</v>
      </c>
      <c r="AR94" s="45"/>
      <c r="AS94" s="54"/>
      <c r="AT94" s="49"/>
      <c r="AU94" s="45"/>
      <c r="AV94" s="52">
        <f>M.U.S.C.L.E.!AV94</f>
        <v>0</v>
      </c>
      <c r="AW94" s="45"/>
      <c r="AX94" s="2"/>
    </row>
    <row r="95" spans="1:51" x14ac:dyDescent="0.25">
      <c r="A95" s="45"/>
      <c r="B95" s="45"/>
      <c r="C95" s="45"/>
      <c r="D95" s="49"/>
      <c r="E95" s="53"/>
      <c r="F95" s="45"/>
      <c r="G95" s="45"/>
      <c r="H95" s="45"/>
      <c r="I95" s="49"/>
      <c r="J95" s="54"/>
      <c r="K95" s="45"/>
      <c r="L95" s="45"/>
      <c r="M95" s="45"/>
      <c r="N95" s="49"/>
      <c r="O95" s="54"/>
      <c r="P95" s="45"/>
      <c r="Q95" s="45"/>
      <c r="R95" s="45"/>
      <c r="S95" s="49"/>
      <c r="T95" s="54"/>
      <c r="U95" s="45"/>
      <c r="V95" s="45"/>
      <c r="W95" s="45"/>
      <c r="X95" s="49"/>
      <c r="Y95" s="54"/>
      <c r="Z95" s="45"/>
      <c r="AA95" s="45"/>
      <c r="AB95" s="45"/>
      <c r="AC95" s="49"/>
      <c r="AD95" s="54"/>
      <c r="AE95" s="45"/>
      <c r="AF95" s="45"/>
      <c r="AG95" s="45"/>
      <c r="AH95" s="49"/>
      <c r="AI95" s="54"/>
      <c r="AJ95" s="45"/>
      <c r="AK95" s="45"/>
      <c r="AL95" s="45"/>
      <c r="AM95" s="49"/>
      <c r="AN95" s="54"/>
      <c r="AO95" s="45"/>
      <c r="AP95" s="45"/>
      <c r="AQ95" s="45"/>
      <c r="AR95" s="49"/>
      <c r="AS95" s="54"/>
      <c r="AT95" s="45"/>
      <c r="AU95" s="45"/>
      <c r="AV95" s="45"/>
      <c r="AW95" s="49"/>
      <c r="AX95" s="2"/>
    </row>
    <row r="96" spans="1:51" ht="6.6" customHeight="1" x14ac:dyDescent="0.25">
      <c r="C96" s="47"/>
      <c r="D96" s="47"/>
      <c r="H96" s="47"/>
      <c r="I96" s="47"/>
      <c r="M96" s="47"/>
      <c r="N96" s="47"/>
      <c r="R96" s="47"/>
      <c r="S96" s="47"/>
      <c r="W96" s="47"/>
      <c r="X96" s="47"/>
      <c r="AB96" s="47"/>
      <c r="AC96" s="47"/>
      <c r="AG96" s="47"/>
      <c r="AH96" s="47"/>
      <c r="AL96" s="47"/>
      <c r="AM96" s="47"/>
      <c r="AQ96" s="47"/>
      <c r="AR96" s="47"/>
      <c r="AV96" s="47"/>
      <c r="AW96" s="47"/>
      <c r="AX96" s="2"/>
    </row>
    <row r="97" spans="1:51" ht="90" customHeight="1" x14ac:dyDescent="0.25">
      <c r="A97" s="14"/>
      <c r="B97" s="14"/>
      <c r="C97" s="48"/>
      <c r="D97" s="48"/>
      <c r="F97" s="14"/>
      <c r="G97" s="14"/>
      <c r="H97" s="48"/>
      <c r="I97" s="48"/>
      <c r="K97" s="14"/>
      <c r="L97" s="14"/>
      <c r="M97" s="48"/>
      <c r="N97" s="48"/>
      <c r="P97" s="14"/>
      <c r="Q97" s="14"/>
      <c r="R97" s="48"/>
      <c r="S97" s="48"/>
      <c r="U97" s="14"/>
      <c r="V97" s="14"/>
      <c r="W97" s="48"/>
      <c r="X97" s="48"/>
      <c r="Z97" s="14"/>
      <c r="AA97" s="14"/>
      <c r="AB97" s="48"/>
      <c r="AC97" s="48"/>
      <c r="AE97" s="14"/>
      <c r="AF97" s="14"/>
      <c r="AG97" s="48"/>
      <c r="AH97" s="48"/>
      <c r="AJ97" s="14"/>
      <c r="AK97" s="14"/>
      <c r="AL97" s="48"/>
      <c r="AM97" s="48"/>
      <c r="AO97" s="14"/>
      <c r="AP97" s="14"/>
      <c r="AQ97" s="48"/>
      <c r="AR97" s="48"/>
      <c r="AT97" s="14"/>
      <c r="AU97" s="14"/>
      <c r="AV97" s="48"/>
      <c r="AW97" s="48"/>
      <c r="AX97" s="2"/>
    </row>
    <row r="98" spans="1:51" s="16" customFormat="1" x14ac:dyDescent="0.25">
      <c r="A98" s="142" t="s">
        <v>159</v>
      </c>
      <c r="B98" s="143"/>
      <c r="C98" s="144"/>
      <c r="D98" s="145"/>
      <c r="E98" s="3"/>
      <c r="F98" s="142" t="s">
        <v>160</v>
      </c>
      <c r="G98" s="143"/>
      <c r="H98" s="144"/>
      <c r="I98" s="145"/>
      <c r="K98" s="142" t="s">
        <v>161</v>
      </c>
      <c r="L98" s="143"/>
      <c r="M98" s="144"/>
      <c r="N98" s="145"/>
      <c r="P98" s="142" t="s">
        <v>162</v>
      </c>
      <c r="Q98" s="143"/>
      <c r="R98" s="144"/>
      <c r="S98" s="145"/>
      <c r="U98" s="142" t="s">
        <v>163</v>
      </c>
      <c r="V98" s="143"/>
      <c r="W98" s="144"/>
      <c r="X98" s="145"/>
      <c r="Z98" s="142" t="s">
        <v>164</v>
      </c>
      <c r="AA98" s="143"/>
      <c r="AB98" s="144"/>
      <c r="AC98" s="145"/>
      <c r="AE98" s="142" t="s">
        <v>165</v>
      </c>
      <c r="AF98" s="143"/>
      <c r="AG98" s="144"/>
      <c r="AH98" s="145"/>
      <c r="AJ98" s="142" t="s">
        <v>166</v>
      </c>
      <c r="AK98" s="143"/>
      <c r="AL98" s="144"/>
      <c r="AM98" s="145"/>
      <c r="AO98" s="142" t="s">
        <v>167</v>
      </c>
      <c r="AP98" s="143"/>
      <c r="AQ98" s="144"/>
      <c r="AR98" s="145"/>
      <c r="AT98" s="142" t="s">
        <v>205</v>
      </c>
      <c r="AU98" s="143"/>
      <c r="AV98" s="144"/>
      <c r="AW98" s="145"/>
      <c r="AY98" s="18"/>
    </row>
    <row r="99" spans="1:51" x14ac:dyDescent="0.25">
      <c r="A99" s="49"/>
      <c r="B99" s="45"/>
      <c r="C99" s="52">
        <f>M.U.S.C.L.E.!C99</f>
        <v>0</v>
      </c>
      <c r="D99" s="45"/>
      <c r="E99" s="53"/>
      <c r="F99" s="49"/>
      <c r="G99" s="45"/>
      <c r="H99" s="45"/>
      <c r="I99" s="45"/>
      <c r="J99" s="54"/>
      <c r="K99" s="45"/>
      <c r="L99" s="45"/>
      <c r="M99" s="45"/>
      <c r="N99" s="45"/>
      <c r="O99" s="54"/>
      <c r="P99" s="45"/>
      <c r="Q99" s="45"/>
      <c r="R99" s="45"/>
      <c r="S99" s="45"/>
      <c r="T99" s="54"/>
      <c r="U99" s="49"/>
      <c r="V99" s="45"/>
      <c r="W99" s="45"/>
      <c r="X99" s="45"/>
      <c r="Y99" s="54"/>
      <c r="Z99" s="49"/>
      <c r="AA99" s="45"/>
      <c r="AB99" s="45"/>
      <c r="AC99" s="45"/>
      <c r="AD99" s="54"/>
      <c r="AE99" s="49"/>
      <c r="AF99" s="45"/>
      <c r="AG99" s="45"/>
      <c r="AH99" s="45"/>
      <c r="AI99" s="54"/>
      <c r="AJ99" s="49"/>
      <c r="AK99" s="45"/>
      <c r="AL99" s="45"/>
      <c r="AM99" s="45"/>
      <c r="AN99" s="54"/>
      <c r="AO99" s="49"/>
      <c r="AP99" s="45"/>
      <c r="AQ99" s="45"/>
      <c r="AR99" s="45"/>
      <c r="AS99" s="54"/>
      <c r="AT99" s="49"/>
      <c r="AU99" s="45"/>
      <c r="AV99" s="45"/>
      <c r="AW99" s="45"/>
      <c r="AX99" s="2"/>
    </row>
    <row r="100" spans="1:51" x14ac:dyDescent="0.25">
      <c r="A100" s="45"/>
      <c r="B100" s="45"/>
      <c r="C100" s="45"/>
      <c r="D100" s="49"/>
      <c r="E100" s="53"/>
      <c r="F100" s="45"/>
      <c r="G100" s="45"/>
      <c r="H100" s="45"/>
      <c r="I100" s="49"/>
      <c r="J100" s="54"/>
      <c r="K100" s="45"/>
      <c r="L100" s="45"/>
      <c r="M100" s="45"/>
      <c r="N100" s="49"/>
      <c r="O100" s="54"/>
      <c r="P100" s="45"/>
      <c r="Q100" s="45"/>
      <c r="R100" s="45"/>
      <c r="S100" s="49"/>
      <c r="T100" s="54"/>
      <c r="U100" s="45"/>
      <c r="V100" s="45"/>
      <c r="W100" s="45"/>
      <c r="X100" s="49"/>
      <c r="Y100" s="54"/>
      <c r="Z100" s="45"/>
      <c r="AA100" s="45"/>
      <c r="AB100" s="45"/>
      <c r="AC100" s="49"/>
      <c r="AD100" s="54"/>
      <c r="AE100" s="45"/>
      <c r="AF100" s="45"/>
      <c r="AG100" s="45"/>
      <c r="AH100" s="49"/>
      <c r="AI100" s="54"/>
      <c r="AJ100" s="45"/>
      <c r="AK100" s="45"/>
      <c r="AL100" s="45"/>
      <c r="AM100" s="49"/>
      <c r="AN100" s="54">
        <f>M.U.S.C.L.E.!AN100</f>
        <v>0</v>
      </c>
      <c r="AO100" s="57">
        <f>M.U.S.C.L.E.!AO100</f>
        <v>0</v>
      </c>
      <c r="AP100" s="45"/>
      <c r="AQ100" s="45"/>
      <c r="AR100" s="46">
        <f>M.U.S.C.L.E.!AR100</f>
        <v>0</v>
      </c>
      <c r="AS100" s="54">
        <f>M.U.S.C.L.E.!AS100</f>
        <v>0</v>
      </c>
      <c r="AT100" s="45"/>
      <c r="AU100" s="45"/>
      <c r="AV100" s="45"/>
      <c r="AW100" s="49"/>
      <c r="AX100" s="2"/>
    </row>
    <row r="101" spans="1:51" ht="6.6" customHeight="1" x14ac:dyDescent="0.25">
      <c r="C101" s="47"/>
      <c r="D101" s="47"/>
      <c r="H101" s="47"/>
      <c r="I101" s="47"/>
      <c r="M101" s="47"/>
      <c r="N101" s="47"/>
      <c r="R101" s="47"/>
      <c r="S101" s="47"/>
      <c r="W101" s="47"/>
      <c r="X101" s="47"/>
      <c r="AB101" s="47"/>
      <c r="AC101" s="47"/>
      <c r="AG101" s="47"/>
      <c r="AH101" s="47"/>
      <c r="AL101" s="47"/>
      <c r="AM101" s="47"/>
      <c r="AQ101" s="47"/>
      <c r="AR101" s="47"/>
      <c r="AV101" s="47"/>
      <c r="AW101" s="47"/>
      <c r="AX101" s="2"/>
    </row>
    <row r="102" spans="1:51" ht="90" customHeight="1" x14ac:dyDescent="0.25">
      <c r="A102" s="14"/>
      <c r="B102" s="14"/>
      <c r="C102" s="48"/>
      <c r="D102" s="48"/>
      <c r="F102" s="14"/>
      <c r="G102" s="14"/>
      <c r="H102" s="48"/>
      <c r="I102" s="48"/>
      <c r="K102" s="14"/>
      <c r="L102" s="14"/>
      <c r="M102" s="48"/>
      <c r="N102" s="48"/>
      <c r="P102" s="14"/>
      <c r="Q102" s="14"/>
      <c r="R102" s="48"/>
      <c r="S102" s="48"/>
      <c r="U102" s="14"/>
      <c r="V102" s="14"/>
      <c r="W102" s="48"/>
      <c r="X102" s="48"/>
      <c r="Z102" s="14"/>
      <c r="AA102" s="14"/>
      <c r="AB102" s="48"/>
      <c r="AC102" s="48"/>
      <c r="AE102" s="14"/>
      <c r="AF102" s="14"/>
      <c r="AG102" s="48"/>
      <c r="AH102" s="48"/>
      <c r="AJ102" s="14"/>
      <c r="AK102" s="14"/>
      <c r="AL102" s="48"/>
      <c r="AM102" s="48"/>
      <c r="AO102" s="14"/>
      <c r="AP102" s="14"/>
      <c r="AQ102" s="48"/>
      <c r="AR102" s="48"/>
      <c r="AT102" s="14"/>
      <c r="AU102" s="14"/>
      <c r="AV102" s="48"/>
      <c r="AW102" s="48"/>
      <c r="AX102" s="2"/>
    </row>
    <row r="103" spans="1:51" s="16" customFormat="1" x14ac:dyDescent="0.25">
      <c r="A103" s="142" t="s">
        <v>206</v>
      </c>
      <c r="B103" s="143"/>
      <c r="C103" s="144"/>
      <c r="D103" s="145"/>
      <c r="E103" s="3"/>
      <c r="F103" s="142" t="s">
        <v>207</v>
      </c>
      <c r="G103" s="143"/>
      <c r="H103" s="144"/>
      <c r="I103" s="145"/>
      <c r="K103" s="142" t="s">
        <v>208</v>
      </c>
      <c r="L103" s="143"/>
      <c r="M103" s="144"/>
      <c r="N103" s="145"/>
      <c r="P103" s="142" t="s">
        <v>209</v>
      </c>
      <c r="Q103" s="143"/>
      <c r="R103" s="144"/>
      <c r="S103" s="145"/>
      <c r="U103" s="142" t="s">
        <v>210</v>
      </c>
      <c r="V103" s="143"/>
      <c r="W103" s="144"/>
      <c r="X103" s="145"/>
      <c r="Z103" s="142" t="s">
        <v>211</v>
      </c>
      <c r="AA103" s="143"/>
      <c r="AB103" s="144"/>
      <c r="AC103" s="145"/>
      <c r="AE103" s="142" t="s">
        <v>212</v>
      </c>
      <c r="AF103" s="143"/>
      <c r="AG103" s="144"/>
      <c r="AH103" s="145"/>
      <c r="AJ103" s="142" t="s">
        <v>213</v>
      </c>
      <c r="AK103" s="143"/>
      <c r="AL103" s="144"/>
      <c r="AM103" s="145"/>
      <c r="AO103" s="142" t="s">
        <v>214</v>
      </c>
      <c r="AP103" s="143"/>
      <c r="AQ103" s="144"/>
      <c r="AR103" s="145"/>
      <c r="AT103" s="142" t="s">
        <v>215</v>
      </c>
      <c r="AU103" s="143"/>
      <c r="AV103" s="144"/>
      <c r="AW103" s="145"/>
      <c r="AY103" s="18"/>
    </row>
    <row r="104" spans="1:51" x14ac:dyDescent="0.25">
      <c r="A104" s="49"/>
      <c r="B104" s="45"/>
      <c r="C104" s="45"/>
      <c r="D104" s="45"/>
      <c r="E104" s="53"/>
      <c r="F104" s="49"/>
      <c r="G104" s="45"/>
      <c r="H104" s="45"/>
      <c r="I104" s="45"/>
      <c r="J104" s="54"/>
      <c r="K104" s="49"/>
      <c r="L104" s="45"/>
      <c r="M104" s="45"/>
      <c r="N104" s="45"/>
      <c r="O104" s="54"/>
      <c r="P104" s="45"/>
      <c r="Q104" s="45"/>
      <c r="R104" s="45"/>
      <c r="S104" s="45"/>
      <c r="T104" s="54"/>
      <c r="U104" s="49"/>
      <c r="V104" s="45"/>
      <c r="W104" s="45"/>
      <c r="X104" s="45"/>
      <c r="Y104" s="54"/>
      <c r="Z104" s="49"/>
      <c r="AA104" s="45"/>
      <c r="AB104" s="45"/>
      <c r="AC104" s="45"/>
      <c r="AD104" s="54"/>
      <c r="AE104" s="45"/>
      <c r="AF104" s="45"/>
      <c r="AG104" s="45"/>
      <c r="AH104" s="45"/>
      <c r="AI104" s="54"/>
      <c r="AJ104" s="49"/>
      <c r="AK104" s="45"/>
      <c r="AL104" s="45"/>
      <c r="AM104" s="45"/>
      <c r="AN104" s="54"/>
      <c r="AO104" s="49"/>
      <c r="AP104" s="45"/>
      <c r="AQ104" s="45"/>
      <c r="AR104" s="45"/>
      <c r="AS104" s="54"/>
      <c r="AT104" s="49"/>
      <c r="AU104" s="45"/>
      <c r="AV104" s="45"/>
      <c r="AW104" s="45"/>
      <c r="AX104" s="2"/>
    </row>
    <row r="105" spans="1:51" x14ac:dyDescent="0.25">
      <c r="A105" s="45"/>
      <c r="B105" s="45"/>
      <c r="C105" s="45"/>
      <c r="D105" s="49"/>
      <c r="E105" s="53"/>
      <c r="F105" s="45"/>
      <c r="G105" s="45"/>
      <c r="H105" s="45"/>
      <c r="I105" s="49"/>
      <c r="J105" s="54"/>
      <c r="K105" s="45"/>
      <c r="L105" s="45"/>
      <c r="M105" s="45"/>
      <c r="N105" s="49"/>
      <c r="O105" s="54"/>
      <c r="P105" s="45"/>
      <c r="Q105" s="45"/>
      <c r="R105" s="45"/>
      <c r="S105" s="49"/>
      <c r="T105" s="54"/>
      <c r="U105" s="45"/>
      <c r="V105" s="45"/>
      <c r="W105" s="45"/>
      <c r="X105" s="49"/>
      <c r="Y105" s="54"/>
      <c r="Z105" s="45"/>
      <c r="AA105" s="45"/>
      <c r="AB105" s="45"/>
      <c r="AC105" s="49"/>
      <c r="AD105" s="54"/>
      <c r="AE105" s="45"/>
      <c r="AF105" s="45"/>
      <c r="AG105" s="45"/>
      <c r="AH105" s="49"/>
      <c r="AI105" s="54"/>
      <c r="AJ105" s="45"/>
      <c r="AK105" s="45"/>
      <c r="AL105" s="45"/>
      <c r="AM105" s="49"/>
      <c r="AN105" s="54"/>
      <c r="AO105" s="45"/>
      <c r="AP105" s="45"/>
      <c r="AQ105" s="45"/>
      <c r="AR105" s="45"/>
      <c r="AS105" s="54"/>
      <c r="AT105" s="45"/>
      <c r="AU105" s="45"/>
      <c r="AV105" s="45"/>
      <c r="AW105" s="49"/>
      <c r="AX105" s="2"/>
    </row>
    <row r="106" spans="1:51" ht="6.6" customHeight="1" x14ac:dyDescent="0.25">
      <c r="C106" s="47"/>
      <c r="D106" s="47"/>
      <c r="H106" s="47"/>
      <c r="I106" s="47"/>
      <c r="M106" s="47"/>
      <c r="N106" s="47"/>
      <c r="R106" s="47"/>
      <c r="S106" s="47"/>
      <c r="W106" s="47"/>
      <c r="X106" s="47"/>
      <c r="AB106" s="47"/>
      <c r="AC106" s="47"/>
      <c r="AG106" s="47"/>
      <c r="AH106" s="47"/>
      <c r="AL106" s="47"/>
      <c r="AM106" s="47"/>
      <c r="AQ106" s="47"/>
      <c r="AR106" s="47"/>
      <c r="AV106" s="47"/>
      <c r="AW106" s="47"/>
      <c r="AX106" s="2"/>
    </row>
    <row r="107" spans="1:51" ht="90" customHeight="1" x14ac:dyDescent="0.25">
      <c r="A107" s="14"/>
      <c r="B107" s="14"/>
      <c r="C107" s="48"/>
      <c r="D107" s="48"/>
      <c r="F107" s="14"/>
      <c r="G107" s="14"/>
      <c r="H107" s="48"/>
      <c r="I107" s="48"/>
      <c r="K107" s="14"/>
      <c r="L107" s="14"/>
      <c r="M107" s="48"/>
      <c r="N107" s="48"/>
      <c r="P107" s="14"/>
      <c r="Q107" s="14"/>
      <c r="R107" s="48"/>
      <c r="S107" s="48"/>
      <c r="U107" s="14"/>
      <c r="V107" s="14"/>
      <c r="W107" s="48"/>
      <c r="X107" s="48"/>
      <c r="Z107" s="14"/>
      <c r="AA107" s="14"/>
      <c r="AB107" s="48"/>
      <c r="AC107" s="48"/>
      <c r="AE107" s="14"/>
      <c r="AF107" s="14"/>
      <c r="AG107" s="48"/>
      <c r="AH107" s="48"/>
      <c r="AJ107" s="14"/>
      <c r="AK107" s="14"/>
      <c r="AL107" s="48"/>
      <c r="AM107" s="48"/>
      <c r="AO107" s="14"/>
      <c r="AP107" s="14"/>
      <c r="AQ107" s="48"/>
      <c r="AR107" s="48"/>
      <c r="AT107" s="14"/>
      <c r="AU107" s="14"/>
      <c r="AV107" s="48"/>
      <c r="AW107" s="48"/>
      <c r="AX107" s="2"/>
    </row>
    <row r="108" spans="1:51" s="16" customFormat="1" x14ac:dyDescent="0.25">
      <c r="A108" s="142" t="s">
        <v>216</v>
      </c>
      <c r="B108" s="143"/>
      <c r="C108" s="144"/>
      <c r="D108" s="145"/>
      <c r="E108" s="3"/>
      <c r="F108" s="142" t="s">
        <v>217</v>
      </c>
      <c r="G108" s="143"/>
      <c r="H108" s="144"/>
      <c r="I108" s="145"/>
      <c r="K108" s="142" t="s">
        <v>218</v>
      </c>
      <c r="L108" s="143"/>
      <c r="M108" s="144"/>
      <c r="N108" s="145"/>
      <c r="P108" s="142" t="s">
        <v>219</v>
      </c>
      <c r="Q108" s="143"/>
      <c r="R108" s="144"/>
      <c r="S108" s="145"/>
      <c r="U108" s="142" t="s">
        <v>220</v>
      </c>
      <c r="V108" s="143"/>
      <c r="W108" s="144"/>
      <c r="X108" s="145"/>
      <c r="Z108" s="142" t="s">
        <v>221</v>
      </c>
      <c r="AA108" s="143"/>
      <c r="AB108" s="144"/>
      <c r="AC108" s="145"/>
      <c r="AE108" s="142" t="s">
        <v>222</v>
      </c>
      <c r="AF108" s="143"/>
      <c r="AG108" s="144"/>
      <c r="AH108" s="145"/>
      <c r="AJ108" s="142" t="s">
        <v>223</v>
      </c>
      <c r="AK108" s="143"/>
      <c r="AL108" s="144"/>
      <c r="AM108" s="145"/>
      <c r="AO108" s="142" t="s">
        <v>224</v>
      </c>
      <c r="AP108" s="143"/>
      <c r="AQ108" s="144"/>
      <c r="AR108" s="145"/>
      <c r="AT108" s="142" t="s">
        <v>225</v>
      </c>
      <c r="AU108" s="143"/>
      <c r="AV108" s="144"/>
      <c r="AW108" s="145"/>
      <c r="AY108" s="18"/>
    </row>
    <row r="109" spans="1:51" x14ac:dyDescent="0.25">
      <c r="A109" s="49"/>
      <c r="B109" s="45"/>
      <c r="C109" s="45"/>
      <c r="D109" s="45"/>
      <c r="E109" s="53"/>
      <c r="F109" s="49"/>
      <c r="G109" s="45"/>
      <c r="H109" s="45"/>
      <c r="I109" s="45"/>
      <c r="J109" s="54"/>
      <c r="K109" s="49"/>
      <c r="L109" s="45"/>
      <c r="M109" s="45"/>
      <c r="N109" s="45"/>
      <c r="O109" s="54"/>
      <c r="P109" s="49"/>
      <c r="Q109" s="45"/>
      <c r="R109" s="45"/>
      <c r="S109" s="45"/>
      <c r="T109" s="54"/>
      <c r="U109" s="49"/>
      <c r="V109" s="45"/>
      <c r="W109" s="45"/>
      <c r="X109" s="45"/>
      <c r="Y109" s="54"/>
      <c r="Z109" s="49"/>
      <c r="AA109" s="45"/>
      <c r="AB109" s="45"/>
      <c r="AC109" s="45"/>
      <c r="AD109" s="54"/>
      <c r="AE109" s="49"/>
      <c r="AF109" s="45"/>
      <c r="AG109" s="45"/>
      <c r="AH109" s="45"/>
      <c r="AI109" s="54"/>
      <c r="AJ109" s="49"/>
      <c r="AK109" s="45"/>
      <c r="AL109" s="45"/>
      <c r="AM109" s="45"/>
      <c r="AN109" s="54"/>
      <c r="AO109" s="49"/>
      <c r="AP109" s="45"/>
      <c r="AQ109" s="45"/>
      <c r="AR109" s="45"/>
      <c r="AS109" s="54"/>
      <c r="AT109" s="49"/>
      <c r="AU109" s="45"/>
      <c r="AV109" s="45"/>
      <c r="AW109" s="45"/>
      <c r="AX109" s="2"/>
    </row>
    <row r="110" spans="1:51" x14ac:dyDescent="0.25">
      <c r="A110" s="45"/>
      <c r="B110" s="45"/>
      <c r="C110" s="45"/>
      <c r="D110" s="45"/>
      <c r="E110" s="53"/>
      <c r="F110" s="45"/>
      <c r="G110" s="45"/>
      <c r="H110" s="45"/>
      <c r="I110" s="45"/>
      <c r="J110" s="54"/>
      <c r="K110" s="45"/>
      <c r="L110" s="45"/>
      <c r="M110" s="45"/>
      <c r="N110" s="49"/>
      <c r="O110" s="54"/>
      <c r="P110" s="45"/>
      <c r="Q110" s="45"/>
      <c r="R110" s="45"/>
      <c r="S110" s="45"/>
      <c r="T110" s="54"/>
      <c r="U110" s="45"/>
      <c r="V110" s="45"/>
      <c r="W110" s="45"/>
      <c r="X110" s="45"/>
      <c r="Y110" s="54"/>
      <c r="Z110" s="45"/>
      <c r="AA110" s="45"/>
      <c r="AB110" s="45"/>
      <c r="AC110" s="45"/>
      <c r="AD110" s="54"/>
      <c r="AE110" s="45"/>
      <c r="AF110" s="45"/>
      <c r="AG110" s="45"/>
      <c r="AH110" s="49"/>
      <c r="AI110" s="54"/>
      <c r="AJ110" s="45"/>
      <c r="AK110" s="45"/>
      <c r="AL110" s="45"/>
      <c r="AM110" s="45"/>
      <c r="AN110" s="54"/>
      <c r="AO110" s="45"/>
      <c r="AP110" s="45"/>
      <c r="AQ110" s="45"/>
      <c r="AR110" s="49"/>
      <c r="AS110" s="54"/>
      <c r="AT110" s="45"/>
      <c r="AU110" s="45"/>
      <c r="AV110" s="45"/>
      <c r="AW110" s="49"/>
      <c r="AX110" s="2"/>
    </row>
    <row r="111" spans="1:51" ht="6.6" customHeight="1" x14ac:dyDescent="0.25">
      <c r="C111" s="47"/>
      <c r="D111" s="47"/>
      <c r="H111" s="47"/>
      <c r="I111" s="47"/>
      <c r="M111" s="47"/>
      <c r="N111" s="47"/>
      <c r="R111" s="47"/>
      <c r="S111" s="47"/>
      <c r="W111" s="47"/>
      <c r="X111" s="47"/>
      <c r="AB111" s="47"/>
      <c r="AC111" s="47"/>
      <c r="AG111" s="47"/>
      <c r="AH111" s="47"/>
      <c r="AL111" s="47"/>
      <c r="AM111" s="47"/>
      <c r="AQ111" s="47"/>
      <c r="AR111" s="47"/>
      <c r="AV111" s="47"/>
      <c r="AW111" s="47"/>
      <c r="AX111" s="2"/>
    </row>
    <row r="112" spans="1:51" ht="90" customHeight="1" x14ac:dyDescent="0.25">
      <c r="A112" s="14"/>
      <c r="B112" s="14"/>
      <c r="C112" s="48"/>
      <c r="D112" s="48"/>
      <c r="F112" s="14"/>
      <c r="G112" s="14"/>
      <c r="H112" s="48"/>
      <c r="I112" s="48"/>
      <c r="K112" s="14"/>
      <c r="L112" s="14"/>
      <c r="M112" s="48"/>
      <c r="N112" s="48"/>
      <c r="P112" s="14"/>
      <c r="Q112" s="14"/>
      <c r="R112" s="48"/>
      <c r="S112" s="48"/>
      <c r="U112" s="14"/>
      <c r="V112" s="14"/>
      <c r="W112" s="48"/>
      <c r="X112" s="48"/>
      <c r="Z112" s="14"/>
      <c r="AA112" s="14"/>
      <c r="AB112" s="48"/>
      <c r="AC112" s="48"/>
      <c r="AE112" s="14"/>
      <c r="AF112" s="14"/>
      <c r="AG112" s="48"/>
      <c r="AH112" s="48"/>
      <c r="AJ112" s="14"/>
      <c r="AK112" s="14"/>
      <c r="AL112" s="48"/>
      <c r="AM112" s="48"/>
      <c r="AO112" s="14"/>
      <c r="AP112" s="14"/>
      <c r="AQ112" s="48"/>
      <c r="AR112" s="48"/>
      <c r="AT112" s="14"/>
      <c r="AU112" s="14"/>
      <c r="AV112" s="48"/>
      <c r="AW112" s="48"/>
      <c r="AX112" s="2"/>
    </row>
    <row r="113" spans="1:51" s="16" customFormat="1" x14ac:dyDescent="0.25">
      <c r="A113" s="142" t="s">
        <v>226</v>
      </c>
      <c r="B113" s="143"/>
      <c r="C113" s="144"/>
      <c r="D113" s="145"/>
      <c r="E113" s="3"/>
      <c r="F113" s="142" t="s">
        <v>227</v>
      </c>
      <c r="G113" s="143"/>
      <c r="H113" s="144"/>
      <c r="I113" s="145"/>
      <c r="K113" s="142" t="s">
        <v>228</v>
      </c>
      <c r="L113" s="143"/>
      <c r="M113" s="144"/>
      <c r="N113" s="145"/>
      <c r="P113" s="142" t="s">
        <v>229</v>
      </c>
      <c r="Q113" s="143"/>
      <c r="R113" s="144"/>
      <c r="S113" s="145"/>
      <c r="U113" s="142" t="s">
        <v>230</v>
      </c>
      <c r="V113" s="143"/>
      <c r="W113" s="144"/>
      <c r="X113" s="145"/>
      <c r="Z113" s="142" t="s">
        <v>231</v>
      </c>
      <c r="AA113" s="143"/>
      <c r="AB113" s="144"/>
      <c r="AC113" s="145"/>
      <c r="AE113" s="142" t="s">
        <v>232</v>
      </c>
      <c r="AF113" s="143"/>
      <c r="AG113" s="144"/>
      <c r="AH113" s="145"/>
      <c r="AJ113" s="142" t="s">
        <v>233</v>
      </c>
      <c r="AK113" s="143"/>
      <c r="AL113" s="144"/>
      <c r="AM113" s="145"/>
      <c r="AO113" s="142" t="s">
        <v>234</v>
      </c>
      <c r="AP113" s="143"/>
      <c r="AQ113" s="144"/>
      <c r="AR113" s="145"/>
      <c r="AT113" s="142" t="s">
        <v>235</v>
      </c>
      <c r="AU113" s="143"/>
      <c r="AV113" s="144"/>
      <c r="AW113" s="145"/>
      <c r="AY113" s="18"/>
    </row>
    <row r="114" spans="1:51" x14ac:dyDescent="0.25">
      <c r="A114" s="55">
        <f>M.U.S.C.L.E.!A114</f>
        <v>0</v>
      </c>
      <c r="B114" s="45"/>
      <c r="C114" s="45"/>
      <c r="D114" s="45"/>
      <c r="E114" s="53"/>
      <c r="F114" s="45"/>
      <c r="G114" s="45"/>
      <c r="H114" s="45"/>
      <c r="I114" s="45"/>
      <c r="J114" s="54">
        <f>M.U.S.C.L.E.!J114</f>
        <v>0</v>
      </c>
      <c r="K114" s="55">
        <f>M.U.S.C.L.E.!K114</f>
        <v>0</v>
      </c>
      <c r="L114" s="45"/>
      <c r="M114" s="45"/>
      <c r="N114" s="45"/>
      <c r="O114" s="54">
        <f>M.U.S.C.L.E.!O114</f>
        <v>0</v>
      </c>
      <c r="P114" s="55">
        <f>M.U.S.C.L.E.!P114</f>
        <v>0</v>
      </c>
      <c r="Q114" s="45"/>
      <c r="R114" s="45"/>
      <c r="S114" s="45"/>
      <c r="T114" s="54"/>
      <c r="U114" s="49"/>
      <c r="V114" s="45"/>
      <c r="W114" s="45"/>
      <c r="X114" s="45"/>
      <c r="Y114" s="54"/>
      <c r="Z114" s="45"/>
      <c r="AA114" s="45"/>
      <c r="AB114" s="45"/>
      <c r="AC114" s="45"/>
      <c r="AD114" s="54"/>
      <c r="AE114" s="45"/>
      <c r="AF114" s="45"/>
      <c r="AG114" s="45"/>
      <c r="AH114" s="45"/>
      <c r="AI114" s="54">
        <f>M.U.S.C.L.E.!AI114</f>
        <v>0</v>
      </c>
      <c r="AJ114" s="55">
        <f>M.U.S.C.L.E.!AJ114</f>
        <v>0</v>
      </c>
      <c r="AK114" s="45"/>
      <c r="AL114" s="45"/>
      <c r="AM114" s="45"/>
      <c r="AN114" s="54"/>
      <c r="AO114" s="49"/>
      <c r="AP114" s="45"/>
      <c r="AQ114" s="45"/>
      <c r="AR114" s="45"/>
      <c r="AS114" s="54"/>
      <c r="AT114" s="45"/>
      <c r="AU114" s="45"/>
      <c r="AV114" s="45"/>
      <c r="AW114" s="45"/>
      <c r="AX114" s="2"/>
    </row>
    <row r="115" spans="1:51" x14ac:dyDescent="0.25">
      <c r="A115" s="45"/>
      <c r="B115" s="45"/>
      <c r="C115" s="45"/>
      <c r="D115" s="49"/>
      <c r="E115" s="53"/>
      <c r="F115" s="45"/>
      <c r="G115" s="45"/>
      <c r="H115" s="45"/>
      <c r="I115" s="49"/>
      <c r="J115" s="54"/>
      <c r="K115" s="45"/>
      <c r="L115" s="45"/>
      <c r="M115" s="45"/>
      <c r="N115" s="49"/>
      <c r="O115" s="54"/>
      <c r="P115" s="45"/>
      <c r="Q115" s="45"/>
      <c r="R115" s="45"/>
      <c r="S115" s="49"/>
      <c r="T115" s="54"/>
      <c r="U115" s="45"/>
      <c r="V115" s="45"/>
      <c r="W115" s="45"/>
      <c r="X115" s="45"/>
      <c r="Y115" s="54"/>
      <c r="Z115" s="45"/>
      <c r="AA115" s="45"/>
      <c r="AB115" s="45"/>
      <c r="AC115" s="49"/>
      <c r="AD115" s="54"/>
      <c r="AE115" s="45"/>
      <c r="AF115" s="45"/>
      <c r="AG115" s="45"/>
      <c r="AH115" s="49"/>
      <c r="AI115" s="54"/>
      <c r="AJ115" s="45"/>
      <c r="AK115" s="45"/>
      <c r="AL115" s="45"/>
      <c r="AM115" s="49"/>
      <c r="AN115" s="54"/>
      <c r="AO115" s="45"/>
      <c r="AP115" s="45"/>
      <c r="AQ115" s="45"/>
      <c r="AR115" s="49"/>
      <c r="AS115" s="54"/>
      <c r="AT115" s="45"/>
      <c r="AU115" s="45"/>
      <c r="AV115" s="45"/>
      <c r="AW115" s="49"/>
      <c r="AX115" s="2"/>
    </row>
    <row r="116" spans="1:51" ht="6.6" customHeight="1" x14ac:dyDescent="0.25">
      <c r="C116" s="47"/>
      <c r="D116" s="47"/>
      <c r="H116" s="47"/>
      <c r="I116" s="47"/>
      <c r="M116" s="47"/>
      <c r="N116" s="47"/>
      <c r="AX116" s="2"/>
    </row>
    <row r="117" spans="1:51" ht="24" customHeight="1" x14ac:dyDescent="0.25">
      <c r="A117" s="14"/>
      <c r="B117" s="14"/>
      <c r="C117" s="48"/>
      <c r="D117" s="48"/>
      <c r="F117" s="14"/>
      <c r="G117" s="14"/>
      <c r="H117" s="48"/>
      <c r="I117" s="48"/>
      <c r="K117" s="14"/>
      <c r="L117" s="14"/>
      <c r="M117" s="48"/>
      <c r="N117" s="48"/>
      <c r="AX117" s="2"/>
    </row>
    <row r="118" spans="1:51" ht="13.2" customHeight="1" x14ac:dyDescent="0.25">
      <c r="A118" s="59"/>
      <c r="B118" s="59"/>
      <c r="C118" s="59"/>
      <c r="D118" s="59"/>
      <c r="F118" s="59"/>
      <c r="G118" s="59"/>
      <c r="H118" s="59"/>
      <c r="I118" s="59"/>
      <c r="J118" s="59"/>
      <c r="K118" s="59"/>
      <c r="L118" s="59"/>
      <c r="M118" s="59"/>
      <c r="N118" s="59"/>
      <c r="AJ118" s="99" t="s">
        <v>240</v>
      </c>
      <c r="AK118" s="100"/>
      <c r="AL118" s="103">
        <f>SUM(C3,H3,M3,R3,W3,AB3,AG3,AL3,AQ3,AV3,C8,H8,M8,R8,W8,AB8,AG8,AL8,AQ8,AV8,C13,H13,M13,R13,W13,AB13,AG13,AL13,AQ13,AV13,C18,H18,M18,R18,W18,AB18,AG18,AL18,AQ18,AV18,C23,H23,M23,R23,W23,AB23,AG23,AL23,AQ23,AV23,C28,H28,M28,R28,W28,AB28,AG28,AL28,AQ28,AV28,C33,H33,M33,R33,W33,AB33,AG33,AL33,AQ33,AV33,C38,H38,M38,R38,W38,AB38,AG38,AL38,AQ38,AV38,C43,H43,M43,R43,W43,AB43,AG43,AL43,AQ43,AV43,C48,H48,M48,R48,W48,AB48,AG48,AL48,AQ48,AV48,C53,H53,M53,R53,W53,AB53,AG53,AL53,AQ53,AV53,C58,H58,M58,R58,W58,AB58,AG58,AL58,AQ58,AV58,C63,H63,M63,R63,W63,AB63,AG63,AL63,AQ63,AV63,C68,H68,M68,R68,W68,AB68,AG68,AL68,AQ68,AV68,C73,H73,M73,R73,W73,AB73,AG73,AL73,AQ73,AV73,C78,H78,M78,R78,W78,AB78,AG78,AL78,AQ78,AV78,C83,H83,M83,R83,W83,AB83,AG83,AL83,AQ83,AV83,C88,H88,M88,R88,W88,AB88,AG88,AL88,AQ88,AV88,C93,H93,M93,R93,W93,AB93,AG93,AL93,AQ93,AV93,C98,H98,M98,R98,W98,AB98,AG98,AL98,AQ98,AV98,C103,H103,M103,R103,W103,AB103,AG103,AL103,AQ103,AV103,C108,H108,M108,R108,W108,AB108,AG108,AL108,AQ108,AV108,C113,H113,M113,R113,W113,AB113,AG113,AL113,AQ113,AV113,C123,H123,M123)</f>
        <v>0</v>
      </c>
      <c r="AM118" s="104"/>
      <c r="AN118" s="16"/>
      <c r="AO118" s="99" t="s">
        <v>240</v>
      </c>
      <c r="AP118" s="100"/>
      <c r="AQ118" s="103">
        <f>COUNTIF(C3,"&gt;0")+COUNTIF(H3,"&gt;0")+COUNTIF(M3,"&gt;0")+COUNTIF(R3,"&gt;0")+COUNTIF(W3,"&gt;0")+COUNTIF(AB3,"&gt;0")+COUNTIF(AG3,"&gt;0")+COUNTIF(AL3,"&gt;0")+COUNTIF(AQ3,"&gt;0")+COUNTIF(AV3,"&gt;0")+COUNTIF(C8,"&gt;0")+COUNTIF(H8,"&gt;0")+COUNTIF(M8,"&gt;0")+COUNTIF(R8,"&gt;0")+COUNTIF(W8,"&gt;0")+COUNTIF(AB8,"&gt;0")+COUNTIF(AG8,"&gt;0")+COUNTIF(AL8,"&gt;0")+COUNTIF(AQ8,"&gt;0")+COUNTIF(AV8,"&gt;0")+COUNTIF(C13,"&gt;0")+COUNTIF(H13,"&gt;0")+COUNTIF(M13,"&gt;0")+COUNTIF(R13,"&gt;0")+COUNTIF(W13,"&gt;0")+COUNTIF(AB13,"&gt;0")+COUNTIF(AG13,"&gt;0")+COUNTIF(AL13,"&gt;0")+COUNTIF(AQ13,"&gt;0")+COUNTIF(AV13,"&gt;0")+COUNTIF(C18,"&gt;0")+COUNTIF(H18,"&gt;0")+COUNTIF(M18,"&gt;0")+COUNTIF(R18,"&gt;0")+COUNTIF(W18,"&gt;0")+COUNTIF(AB18,"&gt;0")+COUNTIF(AG18,"&gt;0")+COUNTIF(AL18,"&gt;0")+COUNTIF(AQ18,"&gt;0")+COUNTIF(AV18,"&gt;0")+COUNTIF(C23,"&gt;0")+COUNTIF(H23,"&gt;0")+COUNTIF(M23,"&gt;0")+COUNTIF(R23,"&gt;0")+COUNTIF(W23,"&gt;0")+COUNTIF(AB23,"&gt;0")+COUNTIF(AG23,"&gt;0")+COUNTIF(AL23,"&gt;0")+COUNTIF(AQ23,"&gt;0")+COUNTIF(AV23,"&gt;0")+COUNTIF(C28,"&gt;0")+COUNTIF(H28,"&gt;0")+COUNTIF(M28,"&gt;0")+COUNTIF(R28,"&gt;0")+COUNTIF(W28,"&gt;0")+COUNTIF(AB28,"&gt;0")+COUNTIF(AG28,"&gt;0")+COUNTIF(AL28,"&gt;0")+COUNTIF(AQ28,"&gt;0")+COUNTIF(AV28,"&gt;0")+COUNTIF(C33,"&gt;0")+COUNTIF(H33,"&gt;0")+COUNTIF(M33,"&gt;0")+COUNTIF(R33,"&gt;0")+COUNTIF(W33,"&gt;0")+COUNTIF(AB33,"&gt;0")+COUNTIF(AG33,"&gt;0")+COUNTIF(AL33,"&gt;0")+COUNTIF(AQ33,"&gt;0")+COUNTIF(AV33,"&gt;0")+COUNTIF(C38,"&gt;0")+COUNTIF(H38,"&gt;0")+COUNTIF(M38,"&gt;0")+COUNTIF(R38,"&gt;0")+COUNTIF(W38,"&gt;0")+COUNTIF(AB38,"&gt;0")+COUNTIF(AG38,"&gt;0")+COUNTIF(AL38,"&gt;0")+COUNTIF(AQ38,"&gt;0")+COUNTIF(AV38,"&gt;0")+COUNTIF(C43,"&gt;0")+COUNTIF(H43,"&gt;0")+COUNTIF(M43,"&gt;0")+COUNTIF(R43,"&gt;0")+COUNTIF(W43,"&gt;0")+COUNTIF(AB43,"&gt;0")+COUNTIF(AG43,"&gt;0")+COUNTIF(AL43,"&gt;0")+COUNTIF(AQ43,"&gt;0")+COUNTIF(AV43,"&gt;0")+COUNTIF(C48,"&gt;0")+COUNTIF(H48,"&gt;0")+COUNTIF(M48,"&gt;0")+COUNTIF(R48,"&gt;0")+COUNTIF(W48,"&gt;0")+COUNTIF(AB48,"&gt;0")+COUNTIF(AG48,"&gt;0")+COUNTIF(AL48,"&gt;0")+COUNTIF(AQ48,"&gt;0")+COUNTIF(AV48,"&gt;0")+COUNTIF(C53,"&gt;0")+COUNTIF(H53,"&gt;0")+COUNTIF(M53,"&gt;0")+COUNTIF(R53,"&gt;0")+COUNTIF(W53,"&gt;0")+COUNTIF(AB53,"&gt;0")+COUNTIF(AG53,"&gt;0")+COUNTIF(AL53,"&gt;0")+COUNTIF(AQ53,"&gt;0")+COUNTIF(AV53,"&gt;0")+COUNTIF(C58,"&gt;0")+COUNTIF(H58,"&gt;0")+COUNTIF(M58,"&gt;0")+COUNTIF(R58,"&gt;0")+COUNTIF(W58,"&gt;0")+COUNTIF(AB58,"&gt;0")+COUNTIF(AG58,"&gt;0")+COUNTIF(AL58,"&gt;0")+COUNTIF(AQ58,"&gt;0")+COUNTIF(AV58,"&gt;0")+COUNTIF(C63,"&gt;0")+COUNTIF(H63,"&gt;0")+COUNTIF(M63,"&gt;0")+COUNTIF(R63,"&gt;0")+COUNTIF(W63,"&gt;0")+COUNTIF(AB63,"&gt;0")+COUNTIF(AG63,"&gt;0")+COUNTIF(AL63,"&gt;0")+COUNTIF(AQ63,"&gt;0")+COUNTIF(AV63,"&gt;0")+COUNTIF(C68,"&gt;0")+COUNTIF(H68,"&gt;0")+COUNTIF(M68,"&gt;0")+COUNTIF(R68,"&gt;0")+COUNTIF(W68,"&gt;0")+COUNTIF(AB68,"&gt;0")+COUNTIF(AG68,"&gt;0")+COUNTIF(AL68,"&gt;0")+COUNTIF(AQ68,"&gt;0")+COUNTIF(AV68,"&gt;0")+COUNTIF(C73,"&gt;0")+COUNTIF(H73,"&gt;0")+COUNTIF(M73,"&gt;0")+COUNTIF(R73,"&gt;0")+COUNTIF(W73,"&gt;0")+COUNTIF(AB73,"&gt;0")+COUNTIF(AG73,"&gt;0")+COUNTIF(AL73,"&gt;0")+COUNTIF(AQ73,"&gt;0")+COUNTIF(AV73,"&gt;0")+COUNTIF(C78,"&gt;0")+COUNTIF(H78,"&gt;0")+COUNTIF(M78,"&gt;0")+COUNTIF(R78,"&gt;0")+COUNTIF(W78,"&gt;0")+COUNTIF(AB78,"&gt;0")+COUNTIF(AG78,"&gt;0")+COUNTIF(AL78,"&gt;0")+COUNTIF(AQ78,"&gt;0")+COUNTIF(AV78,"&gt;0")+COUNTIF(C83,"&gt;0")+COUNTIF(H83,"&gt;0")+COUNTIF(M83,"&gt;0")+COUNTIF(R83,"&gt;0")+COUNTIF(W83,"&gt;0")+COUNTIF(AB83,"&gt;0")+COUNTIF(AG83,"&gt;0")+COUNTIF(AL83,"&gt;0")+COUNTIF(AQ83,"&gt;0")+COUNTIF(AV83,"&gt;0")+COUNTIF(C88,"&gt;0")+COUNTIF(H88,"&gt;0")+COUNTIF(M88,"&gt;0")+COUNTIF(R88,"&gt;0")+COUNTIF(W88,"&gt;0")+COUNTIF(AB88,"&gt;0")+COUNTIF(AG88,"&gt;0")+COUNTIF(AL88,"&gt;0")+COUNTIF(AQ88,"&gt;0")+COUNTIF(AV88,"&gt;0")+COUNTIF(C93,"&gt;0")+COUNTIF(H93,"&gt;0")+COUNTIF(M93,"&gt;0")+COUNTIF(R93,"&gt;0")+COUNTIF(W93,"&gt;0")+COUNTIF(AB93,"&gt;0")+COUNTIF(AG93,"&gt;0")+COUNTIF(AL93,"&gt;0")+COUNTIF(AQ93,"&gt;0")+COUNTIF(AV93,"&gt;0")+COUNTIF(C98,"&gt;0")+COUNTIF(H98,"&gt;0")+COUNTIF(M98,"&gt;0")+COUNTIF(R98,"&gt;0")+COUNTIF(W98,"&gt;0")+COUNTIF(AB98,"&gt;0")+COUNTIF(AG98,"&gt;0")+COUNTIF(AL98,"&gt;0")+COUNTIF(AQ98,"&gt;0")+COUNTIF(AV98,"&gt;0")+COUNTIF(C103,"&gt;0")+COUNTIF(H103,"&gt;0")+COUNTIF(M103,"&gt;0")+COUNTIF(R103,"&gt;0")+COUNTIF(W103,"&gt;0")+COUNTIF(AB103,"&gt;0")+COUNTIF(AG103,"&gt;0")+COUNTIF(AL103,"&gt;0")+COUNTIF(AQ103,"&gt;0")+COUNTIF(AV103,"&gt;0")+COUNTIF(C108,"&gt;0")+COUNTIF(H108,"&gt;0")+COUNTIF(M108,"&gt;0")+COUNTIF(R108,"&gt;0")+COUNTIF(W108,"&gt;0")+COUNTIF(AB108,"&gt;0")+COUNTIF(AG108,"&gt;0")+COUNTIF(AL108,"&gt;0")+COUNTIF(AQ108,"&gt;0")+COUNTIF(AV108,"&gt;0")+COUNTIF(C113,"&gt;0")+COUNTIF(H113,"&gt;0")+COUNTIF(M113,"&gt;0")+COUNTIF(R113,"&gt;0")+COUNTIF(W113,"&gt;0")+COUNTIF(AB113,"&gt;0")+COUNTIF(AG113,"&gt;0")+COUNTIF(AL113,"&gt;0")+COUNTIF(AQ113,"&gt;0")+COUNTIF(AV113,"&gt;0")+COUNTIF(C123,"&gt;0")+COUNTIF(H123,"&gt;0")+COUNTIF(M123,"&gt;0")</f>
        <v>0</v>
      </c>
      <c r="AR118" s="104">
        <f>COUNTIF(D2,"&gt;0")+COUNTIF(I2,"&gt;0")+COUNTIF(N2,"&gt;0")+COUNTIF(S2,"&gt;0")+COUNTIF(X2,"&gt;0")+COUNTIF(AC2,"&gt;0")+COUNTIF(AH2,"&gt;0")+COUNTIF(AM2,"&gt;0")+COUNTIF(AR2,"&gt;0")+COUNTIF(AW2,"&gt;0")+COUNTIF(D7,"&gt;0")+COUNTIF(I7,"&gt;0")+COUNTIF(N7,"&gt;0")+COUNTIF(S7,"&gt;0")+COUNTIF(X7,"&gt;0")+COUNTIF(AC7,"&gt;0")+COUNTIF(AH7,"&gt;0")+COUNTIF(AM7,"&gt;0")+COUNTIF(AR7,"&gt;0")+COUNTIF(AW7,"&gt;0")+COUNTIF(D12,"&gt;0")+COUNTIF(I12,"&gt;0")+COUNTIF(N12,"&gt;0")+COUNTIF(S12,"&gt;0")+COUNTIF(X12,"&gt;0")+COUNTIF(AC12,"&gt;0")+COUNTIF(AH12,"&gt;0")+COUNTIF(AM12,"&gt;0")+COUNTIF(AR12,"&gt;0")+COUNTIF(AW12,"&gt;0")+COUNTIF(D17,"&gt;0")+COUNTIF(I17,"&gt;0")+COUNTIF(N17,"&gt;0")+COUNTIF(S17,"&gt;0")+COUNTIF(X17,"&gt;0")+COUNTIF(AC17,"&gt;0")+COUNTIF(AH17,"&gt;0")+COUNTIF(AM17,"&gt;0")+COUNTIF(AR17,"&gt;0")+COUNTIF(AW17,"&gt;0")+COUNTIF(D22,"&gt;0")+COUNTIF(I22,"&gt;0")+COUNTIF(N22,"&gt;0")+COUNTIF(S22,"&gt;0")+COUNTIF(X22,"&gt;0")+COUNTIF(AC22,"&gt;0")+COUNTIF(AH22,"&gt;0")+COUNTIF(AM22,"&gt;0")+COUNTIF(AR22,"&gt;0")+COUNTIF(AW22,"&gt;0")+COUNTIF(D27,"&gt;0")+COUNTIF(I27,"&gt;0")+COUNTIF(N27,"&gt;0")+COUNTIF(S27,"&gt;0")+COUNTIF(X27,"&gt;0")+COUNTIF(AC27,"&gt;0")+COUNTIF(AH27,"&gt;0")+COUNTIF(AM27,"&gt;0")+COUNTIF(AR27,"&gt;0")+COUNTIF(AW27,"&gt;0")+COUNTIF(D32,"&gt;0")+COUNTIF(I32,"&gt;0")+COUNTIF(N32,"&gt;0")+COUNTIF(S32,"&gt;0")+COUNTIF(X32,"&gt;0")+COUNTIF(AC32,"&gt;0")+COUNTIF(AH32,"&gt;0")+COUNTIF(AM32,"&gt;0")+COUNTIF(AR32,"&gt;0")+COUNTIF(AW32,"&gt;0")+COUNTIF(D37,"&gt;0")+COUNTIF(I37,"&gt;0")+COUNTIF(N37,"&gt;0")+COUNTIF(S37,"&gt;0")+COUNTIF(X37,"&gt;0")+COUNTIF(AC37,"&gt;0")+COUNTIF(AH37,"&gt;0")+COUNTIF(AM37,"&gt;0")+COUNTIF(AR37,"&gt;0")+COUNTIF(AW37,"&gt;0")+COUNTIF(D42,"&gt;0")+COUNTIF(I42,"&gt;0")+COUNTIF(N42,"&gt;0")+COUNTIF(S42,"&gt;0")+COUNTIF(X42,"&gt;0")+COUNTIF(AC42,"&gt;0")+COUNTIF(AH42,"&gt;0")+COUNTIF(AM42,"&gt;0")+COUNTIF(AR42,"&gt;0")+COUNTIF(AW42,"&gt;0")+COUNTIF(D47,"&gt;0")+COUNTIF(I47,"&gt;0")+COUNTIF(N47,"&gt;0")+COUNTIF(S47,"&gt;0")+COUNTIF(X47,"&gt;0")+COUNTIF(AC47,"&gt;0")+COUNTIF(AH47,"&gt;0")+COUNTIF(AM47,"&gt;0")+COUNTIF(AR47,"&gt;0")+COUNTIF(AW47,"&gt;0")+COUNTIF(D52,"&gt;0")+COUNTIF(I52,"&gt;0")+COUNTIF(N52,"&gt;0")+COUNTIF(S52,"&gt;0")+COUNTIF(X52,"&gt;0")+COUNTIF(AC52,"&gt;0")+COUNTIF(AH52,"&gt;0")+COUNTIF(AM52,"&gt;0")+COUNTIF(AR52,"&gt;0")+COUNTIF(AW52,"&gt;0")+COUNTIF(D57,"&gt;0")+COUNTIF(I57,"&gt;0")+COUNTIF(N57,"&gt;0")+COUNTIF(S57,"&gt;0")+COUNTIF(X57,"&gt;0")+COUNTIF(AC57,"&gt;0")+COUNTIF(AH57,"&gt;0")+COUNTIF(AM57,"&gt;0")+COUNTIF(AR57,"&gt;0")+COUNTIF(AW57,"&gt;0")+COUNTIF(D62,"&gt;0")+COUNTIF(I62,"&gt;0")+COUNTIF(N62,"&gt;0")+COUNTIF(S62,"&gt;0")+COUNTIF(X62,"&gt;0")+COUNTIF(AC62,"&gt;0")+COUNTIF(AH62,"&gt;0")+COUNTIF(AM62,"&gt;0")+COUNTIF(AR62,"&gt;0")+COUNTIF(AW62,"&gt;0")+COUNTIF(D67,"&gt;0")+COUNTIF(I67,"&gt;0")+COUNTIF(N67,"&gt;0")+COUNTIF(S67,"&gt;0")+COUNTIF(X67,"&gt;0")+COUNTIF(AC67,"&gt;0")+COUNTIF(AH67,"&gt;0")+COUNTIF(AM67,"&gt;0")+COUNTIF(AR67,"&gt;0")+COUNTIF(AW67,"&gt;0")+COUNTIF(D72,"&gt;0")+COUNTIF(I72,"&gt;0")+COUNTIF(N72,"&gt;0")+COUNTIF(S72,"&gt;0")+COUNTIF(X72,"&gt;0")+COUNTIF(AC72,"&gt;0")+COUNTIF(AH72,"&gt;0")+COUNTIF(AM72,"&gt;0")+COUNTIF(AR72,"&gt;0")+COUNTIF(AW72,"&gt;0")+COUNTIF(D77,"&gt;0")+COUNTIF(I77,"&gt;0")+COUNTIF(N77,"&gt;0")+COUNTIF(S77,"&gt;0")+COUNTIF(X77,"&gt;0")+COUNTIF(AC77,"&gt;0")+COUNTIF(AH77,"&gt;0")+COUNTIF(AM77,"&gt;0")+COUNTIF(AR77,"&gt;0")+COUNTIF(AW77,"&gt;0")+COUNTIF(D82,"&gt;0")+COUNTIF(I82,"&gt;0")+COUNTIF(N82,"&gt;0")+COUNTIF(S82,"&gt;0")+COUNTIF(X82,"&gt;0")+COUNTIF(AC82,"&gt;0")+COUNTIF(AH82,"&gt;0")+COUNTIF(AM82,"&gt;0")+COUNTIF(AR82,"&gt;0")+COUNTIF(AW82,"&gt;0")+COUNTIF(D87,"&gt;0")+COUNTIF(I87,"&gt;0")+COUNTIF(N87,"&gt;0")+COUNTIF(S87,"&gt;0")+COUNTIF(X87,"&gt;0")+COUNTIF(AC87,"&gt;0")+COUNTIF(AH87,"&gt;0")+COUNTIF(AM87,"&gt;0")+COUNTIF(AR87,"&gt;0")+COUNTIF(AW87,"&gt;0")+COUNTIF(D92,"&gt;0")+COUNTIF(I92,"&gt;0")+COUNTIF(N92,"&gt;0")+COUNTIF(S92,"&gt;0")+COUNTIF(X92,"&gt;0")+COUNTIF(AC92,"&gt;0")+COUNTIF(AH92,"&gt;0")+COUNTIF(AM92,"&gt;0")+COUNTIF(AR92,"&gt;0")+COUNTIF(AW92,"&gt;0")+COUNTIF(D97,"&gt;0")+COUNTIF(I97,"&gt;0")+COUNTIF(N97,"&gt;0")+COUNTIF(S97,"&gt;0")+COUNTIF(X97,"&gt;0")+COUNTIF(AC97,"&gt;0")+COUNTIF(AH97,"&gt;0")+COUNTIF(AM97,"&gt;0")+COUNTIF(AR97,"&gt;0")+COUNTIF(AW97,"&gt;0")+COUNTIF(D102,"&gt;0")+COUNTIF(I102,"&gt;0")+COUNTIF(N102,"&gt;0")+COUNTIF(S102,"&gt;0")+COUNTIF(X102,"&gt;0")+COUNTIF(AC102,"&gt;0")+COUNTIF(AH102,"&gt;0")+COUNTIF(AM102,"&gt;0")+COUNTIF(AR102,"&gt;0")+COUNTIF(AW102,"&gt;0")+COUNTIF(D107,"&gt;0")+COUNTIF(I107,"&gt;0")+COUNTIF(N107,"&gt;0")+COUNTIF(S107,"&gt;0")+COUNTIF(X107,"&gt;0")+COUNTIF(AC107,"&gt;0")+COUNTIF(AH107,"&gt;0")+COUNTIF(AM107,"&gt;0")+COUNTIF(AR107,"&gt;0")+COUNTIF(AW107,"&gt;0")+COUNTIF(D112,"&gt;0")+COUNTIF(I112,"&gt;0")+COUNTIF(N112,"&gt;0")+COUNTIF(S112,"&gt;0")+COUNTIF(X112,"&gt;0")+COUNTIF(AC112,"&gt;0")+COUNTIF(AH112,"&gt;0")+COUNTIF(AM112,"&gt;0")+COUNTIF(AR112,"&gt;0")+COUNTIF(AW112,"&gt;0")+COUNTIF(D117,"&gt;0")+COUNTIF(I117,"&gt;0")+COUNTIF(N117,"&gt;0")</f>
        <v>0</v>
      </c>
      <c r="AS118" s="16"/>
      <c r="AT118" s="99" t="s">
        <v>251</v>
      </c>
      <c r="AU118" s="100"/>
      <c r="AV118" s="103">
        <f>0-AQ118</f>
        <v>0</v>
      </c>
      <c r="AW118" s="104"/>
      <c r="AX118" s="2"/>
      <c r="AY118" s="2"/>
    </row>
    <row r="119" spans="1:51" ht="13.2" customHeight="1" x14ac:dyDescent="0.25">
      <c r="A119" s="59"/>
      <c r="B119" s="59"/>
      <c r="C119" s="59"/>
      <c r="D119" s="59"/>
      <c r="F119" s="59"/>
      <c r="G119" s="59"/>
      <c r="H119" s="59"/>
      <c r="I119" s="59"/>
      <c r="J119" s="59"/>
      <c r="K119" s="59"/>
      <c r="L119" s="59"/>
      <c r="M119" s="59"/>
      <c r="N119" s="59"/>
      <c r="AJ119" s="101" t="s">
        <v>249</v>
      </c>
      <c r="AK119" s="102"/>
      <c r="AL119" s="105"/>
      <c r="AM119" s="106"/>
      <c r="AO119" s="136" t="s">
        <v>250</v>
      </c>
      <c r="AP119" s="138"/>
      <c r="AQ119" s="107" t="s">
        <v>241</v>
      </c>
      <c r="AR119" s="108"/>
      <c r="AT119" s="101" t="s">
        <v>249</v>
      </c>
      <c r="AU119" s="102"/>
      <c r="AV119" s="107" t="s">
        <v>241</v>
      </c>
      <c r="AW119" s="108"/>
      <c r="AX119" s="2"/>
      <c r="AY119" s="2"/>
    </row>
    <row r="120" spans="1:51" ht="13.2" customHeight="1" x14ac:dyDescent="0.25">
      <c r="A120" s="59"/>
      <c r="B120" s="59"/>
      <c r="C120" s="59"/>
      <c r="D120" s="59"/>
      <c r="F120" s="59"/>
      <c r="G120" s="59"/>
      <c r="H120" s="59"/>
      <c r="I120" s="59"/>
      <c r="J120" s="59"/>
      <c r="K120" s="59"/>
      <c r="L120" s="59"/>
      <c r="M120" s="59"/>
      <c r="N120" s="59"/>
      <c r="AJ120" s="109">
        <f>SUM(A4,F4,K4,P4,U4,Z4,AE4,AJ4,AO4,AT4,A9,F9,K9,P9,U9,Z9,AE9,AJ9,AO9,AT9,A14,F14,K14,P14,U14,Z14,AE14,AJ14,AO14,AT14,A19,F19,K19,P19,U19,Z19,AE19,AJ19,AO19,AT19,A24,F24,K24,P24,U24,Z24,AE24,AJ24,AO24,AT24,A29,F29,K29,P29,U29,Z29,AE29,AJ29,AO29,AT29,A34,F34,K34,P34,U34,Z34,AE34,AJ34,AO34,AT34,A39,F39,K39,P39,U39,Z39,AE39,AJ39,AO39,AT39,A44,F44,K44,P44,U44,Z44,AE44,AJ44,AO44,AT44,A49,F49,K49,P49,U49,Z49,AE49,AJ49,AO49,AT49,A54,F54,K54,P54,U54,Z54,AE54,AJ54,AO54,AT54,A59,F59,K59,P59,U59,Z59,AE59,AJ59,AO59,AT59,A64,F64,K64,P64,U64,Z64,AE64,AJ64,AO64,AT64,A69,F69,K69,P69,U69,Z69,AE69,AJ69,AO69,AT69,A74,F74,K74,P74,U74,Z74,AE74,AJ74,AO74,AT74,A79,F79,K79,P79,U79,Z79,AE79,AJ79,AO79,AT79,A84,F84,K84,P84,U84,Z84,AE84,AJ84,AO84,AT84,A89,F89,K89,P89,U89,Z89,AE89,AJ89,AO89,AT89,A94,F94,K94,P94,U94,Z94,AE94,AJ94,AO94,AT94,A99,F99,K99,P99,U99,Z99,AE99,AJ99,AO99,AT99,A104,F104,K104,P104,U104,Z104,AE104,AJ104,AO104,AT104,A109,F109,K109,P109,U109,Z109,AE109,AJ109,AO109,AT109,A114,F114,K114,P114,U114,Z114,AE114,AJ114,AO114,AT114,A124,F124,K124)</f>
        <v>0</v>
      </c>
      <c r="AK120" s="111">
        <f>SUM(B4,G4,L4,Q4,V4,AA4,AF4,AK4,AP4,AU4,B9,G9,L9,Q9,V9,AA9,AF9,AK9,AP9,AU9,B14,G14,L14,Q14,V14,AA14,AF14,AK14,AP14,AU14,B19,G19,L19,Q19,V19,AA19,AF19,AK19,AP19,AU19,B24,G24,L24,Q24,V24,AA24,AF24,AK24,AP24,AU24,B29,G29,L29,Q29,V29,AA29,AF29,AK29,AP29,AU29,B34,G34,L34,Q34,V34,AA34,AF34,AK34,AP34,AU34,B39,G39,L39,Q39,V39,AA39,AF39,AK39,AP39,AU39,B44,G44,L44,Q44,V44,AA44,AF44,AK44,AP44,AU44,B49,G49,L49,Q49,V49,AA49,AF49,AK49,AP49,AU49,B54,G54,L54,Q54,V54,AA54,AF54,AK54,AP54,AU54,B59,G59,L59,Q59,V59,AA59,AF59,AK59,AP59,AU59,B64,G64,L64,Q64,V64,AA64,AF64,AK64,AP64,AU64,B69,G69,L69,Q69,V69,AA69,AF69,AK69,AP69,AU69,B74,G74,L74,Q74,V74,AA74,AF74,AK74,AP74,AU74,B79,G79,L79,Q79,V79,AA79,AF79,AK79,AP79,AU79,B84,G84,L84,Q84,V84,AA84,AF84,AK84,AP84,AU84,B89,G89,L89,Q89,V89,AA89,AF89,AK89,AP89,AU89,B94,G94,L94,Q94,V94,AA94,AF94,AK94,AP94,AU94,B99,G99,L99,Q99,V99,AA99,AF99,AK99,AP99,AU99,B104,G104,L104,Q104,V104,AA104,AF104,AK104,AP104,AU104,B109,G109,L109,Q109,V109,AA109,AF109,AK109,AP109,AU109,B114,G114,L114,Q114,V114,AA114,AF114,AK114,AP114,AU114,B124,G124,L124)</f>
        <v>0</v>
      </c>
      <c r="AL120" s="115">
        <f>SUM(C4,H4,M4,R4,W4,AB4,AG4,AL4,AQ4,AV4,C9,H9,M9,R9,W9,AB9,AG9,AL9,AQ9,AV9,C14,H14,M14,R14,W14,AB14,AG14,AL14,AQ14,AV14,C19,H19,M19,R19,W19,AB19,AG19,AL19,AQ19,AV19,C24,H24,M24,R24,W24,AB24,AG24,AL24,AQ24,AV24,C29,H29,M29,R29,W29,AB29,AG29,AL29,AQ29,AV29,C34,H34,M34,R34,W34,AB34,AG34,AL34,AQ34,AV34,C39,H39,M39,R39,W39,AB39,AG39,AL39,AQ39,AV39,C44,H44,M44,R44,W44,AB44,AG44,AL44,AQ44,AV44,C49,H49,M49,R49,W49,AB49,AG49,AL49,AQ49,AV49,C54,H54,M54,R54,W54,AB54,AG54,AL54,AQ54,AV54,C59,H59,M59,R59,W59,AB59,AG59,AL59,AQ59,AV59,C64,H64,M64,R64,W64,AB64,AG64,AL64,AQ64,AV64,C69,H69,M69,R69,W69,AB69,AG69,AL69,AQ69,AV69,C74,H74,M74,R74,W74,AB74,AG74,AL74,AQ74,AV74,C79,H79,M79,R79,W79,AB79,AG79,AL79,AQ79,AV79,C84,H84,M84,R84,W84,AB84,AG84,AL84,AQ84,AV84,C89,H89,M89,R89,W89,AB89,AG89,AL89,AQ89,AV89,C94,H94,M94,R94,W94,AB94,AG94,AL94,AQ94,AV94,C99,H99,M99,R99,W99,AB99,AG99,AL99,AQ99,AV99,C104,H104,M104,R104,W104,AB104,AG104,AL104,AQ104,AV104,C109,H109,M109,R109,W109,AB109,AG109,AL109,AQ109,AV109,C114,H114,M114,R114,W114,AB114,AG114,AL114,AQ114,AV114,C124,H124,M124)</f>
        <v>0</v>
      </c>
      <c r="AM120" s="113">
        <f>SUM(D4,I4,N4,S4,X4,AC4,AH4,AM4,AR4,AW4,D9,I9,N9,S9,X9,AC9,AH9,AM9,AR9,AW9,D14,I14,N14,S14,X14,AC14,AH14,AM14,AR14,AW14,D19,I19,N19,S19,X19,AC19,AH19,AM19,AR19,AW19,D24,I24,N24,S24,X24,AC24,AH24,AM24,AR24,AW24,D29,I29,N29,S29,X29,AC29,AH29,AM29,AR29,AW29,D34,I34,N34,S34,X34,AC34,AH34,AM34,AR34,AW34,D39,I39,N39,S39,X39,AC39,AH39,AM39,AR39,AW39,D44,I44,N44,S44,X44,AC44,AH44,AM44,AR44,AW44,D49,I49,N49,S49,X49,AC49,AH49,AM49,AR49,AW49,D54,I54,N54,S54,X54,AC54,AH54,AM54,AR54,AW54,D59,I59,N59,S59,X59,AC59,AH59,AM59,AR59,AW59,D64,I64,N64,S64,X64,AC64,AH64,AM64,AR64,AW64,D69,I69,N69,S69,X69,AC69,AH69,AM69,AR69,AW69,D74,I74,N74,S74,X74,AC74,AH74,AM74,AR74,AW74,D79,I79,N79,S79,X79,AC79,AH79,AM79,AR79,AW79,D84,I84,N84,S84,X84,AC84,AH84,AM84,AR84,AW84,D89,I89,N89,S89,X89,AC89,AH89,AM89,AR89,AW89,D94,I94,N94,S94,X94,AC94,AH94,AM94,AR94,AW94,D99,I99,N99,S99,X99,AC99,AH99,AM99,AR99,AW99,D104,I104,N104,S104,X104,AC104,AH104,AM104,AR104,AW104,D109,I109,N109,S109,X109,AC109,AH109,AM109,AR109,AW109,D114,I114,N114,S114,X114,AC114,AH114,AM114,AR114,AW114,D124,I124,N124)</f>
        <v>0</v>
      </c>
      <c r="AO120" s="21">
        <f>COUNTIF(A4,"&gt;0")+COUNTIF(F4,"&gt;0")+COUNTIF(K4,"&gt;0")+COUNTIF(P4,"&gt;0")+COUNTIF(U4,"&gt;0")+COUNTIF(Z4,"&gt;0")+COUNTIF(AE4,"&gt;0")+COUNTIF(AJ4,"&gt;0")+COUNTIF(AO4,"&gt;0")+COUNTIF(AT4,"&gt;0")+COUNTIF(A9,"&gt;0")+COUNTIF(F9,"&gt;0")+COUNTIF(K9,"&gt;0")+COUNTIF(P9,"&gt;0")+COUNTIF(U9,"&gt;0")+COUNTIF(Z9,"&gt;0")+COUNTIF(AE9,"&gt;0")+COUNTIF(AJ9,"&gt;0")+COUNTIF(AO9,"&gt;0")+COUNTIF(AT9,"&gt;0")+COUNTIF(A14,"&gt;0")+COUNTIF(F14,"&gt;0")+COUNTIF(K14,"&gt;0")+COUNTIF(P14,"&gt;0")+COUNTIF(U14,"&gt;0")+COUNTIF(Z14,"&gt;0")+COUNTIF(AE14,"&gt;0")+COUNTIF(AJ14,"&gt;0")+COUNTIF(AO14,"&gt;0")+COUNTIF(AT14,"&gt;0")+COUNTIF(A19,"&gt;0")+COUNTIF(F19,"&gt;0")+COUNTIF(K19,"&gt;0")+COUNTIF(P19,"&gt;0")+COUNTIF(U19,"&gt;0")+COUNTIF(Z19,"&gt;0")+COUNTIF(AE19,"&gt;0")+COUNTIF(AJ19,"&gt;0")+COUNTIF(AO19,"&gt;0")+COUNTIF(AT19,"&gt;0")+COUNTIF(A24,"&gt;0")+COUNTIF(F24,"&gt;0")+COUNTIF(K24,"&gt;0")+COUNTIF(P24,"&gt;0")+COUNTIF(U24,"&gt;0")+COUNTIF(Z24,"&gt;0")+COUNTIF(AE24,"&gt;0")+COUNTIF(AJ24,"&gt;0")+COUNTIF(AO24,"&gt;0")+COUNTIF(AT24,"&gt;0")+COUNTIF(A29,"&gt;0")+COUNTIF(F29,"&gt;0")+COUNTIF(K29,"&gt;0")+COUNTIF(P29,"&gt;0")+COUNTIF(U29,"&gt;0")+COUNTIF(Z29,"&gt;0")+COUNTIF(AE29,"&gt;0")+COUNTIF(AJ29,"&gt;0")+COUNTIF(AO29,"&gt;0")+COUNTIF(AT29,"&gt;0")+COUNTIF(A34,"&gt;0")+COUNTIF(F34,"&gt;0")+COUNTIF(K34,"&gt;0")+COUNTIF(P34,"&gt;0")+COUNTIF(U34,"&gt;0")+COUNTIF(Z34,"&gt;0")+COUNTIF(AE34,"&gt;0")+COUNTIF(AJ34,"&gt;0")+COUNTIF(AO34,"&gt;0")+COUNTIF(AT34,"&gt;0")+COUNTIF(A39,"&gt;0")+COUNTIF(F39,"&gt;0")+COUNTIF(K39,"&gt;0")+COUNTIF(P39,"&gt;0")+COUNTIF(U39,"&gt;0")+COUNTIF(Z39,"&gt;0")+COUNTIF(AE39,"&gt;0")+COUNTIF(AJ39,"&gt;0")+COUNTIF(AO39,"&gt;0")+COUNTIF(AT39,"&gt;0")+COUNTIF(A44,"&gt;0")+COUNTIF(F44,"&gt;0")+COUNTIF(K44,"&gt;0")+COUNTIF(P44,"&gt;0")+COUNTIF(U44,"&gt;0")+COUNTIF(Z44,"&gt;0")+COUNTIF(AE44,"&gt;0")+COUNTIF(AJ44,"&gt;0")+COUNTIF(AO44,"&gt;0")+COUNTIF(AT44,"&gt;0")+COUNTIF(A49,"&gt;0")+COUNTIF(F49,"&gt;0")+COUNTIF(K49,"&gt;0")+COUNTIF(P49,"&gt;0")+COUNTIF(U49,"&gt;0")+COUNTIF(Z49,"&gt;0")+COUNTIF(AE49,"&gt;0")+COUNTIF(AJ49,"&gt;0")+COUNTIF(AO49,"&gt;0")+COUNTIF(AT49,"&gt;0")+COUNTIF(A54,"&gt;0")+COUNTIF(F54,"&gt;0")+COUNTIF(K54,"&gt;0")+COUNTIF(P54,"&gt;0")+COUNTIF(U54,"&gt;0")+COUNTIF(Z54,"&gt;0")+COUNTIF(AE54,"&gt;0")+COUNTIF(AJ54,"&gt;0")+COUNTIF(AO54,"&gt;0")+COUNTIF(AT54,"&gt;0")+COUNTIF(A59,"&gt;0")+COUNTIF(F59,"&gt;0")+COUNTIF(K59,"&gt;0")+COUNTIF(P59,"&gt;0")+COUNTIF(U59,"&gt;0")+COUNTIF(Z59,"&gt;0")+COUNTIF(AE59,"&gt;0")+COUNTIF(AJ59,"&gt;0")+COUNTIF(AO59,"&gt;0")+COUNTIF(AT59,"&gt;0")+COUNTIF(A64,"&gt;0")+COUNTIF(F64,"&gt;0")+COUNTIF(K64,"&gt;0")+COUNTIF(P64,"&gt;0")+COUNTIF(U64,"&gt;0")+COUNTIF(Z64,"&gt;0")+COUNTIF(AE64,"&gt;0")+COUNTIF(AJ64,"&gt;0")+COUNTIF(AO64,"&gt;0")+COUNTIF(AT64,"&gt;0")+COUNTIF(A69,"&gt;0")+COUNTIF(F69,"&gt;0")+COUNTIF(K69,"&gt;0")+COUNTIF(P69,"&gt;0")+COUNTIF(U69,"&gt;0")+COUNTIF(Z69,"&gt;0")+COUNTIF(AE69,"&gt;0")+COUNTIF(AJ69,"&gt;0")+COUNTIF(AO69,"&gt;0")+COUNTIF(AT69,"&gt;0")+COUNTIF(A74,"&gt;0")+COUNTIF(F74,"&gt;0")+COUNTIF(K74,"&gt;0")+COUNTIF(P74,"&gt;0")+COUNTIF(U74,"&gt;0")+COUNTIF(Z74,"&gt;0")+COUNTIF(AE74,"&gt;0")+COUNTIF(AJ74,"&gt;0")+COUNTIF(AO74,"&gt;0")+COUNTIF(AT74,"&gt;0")+COUNTIF(A79,"&gt;0")+COUNTIF(F79,"&gt;0")+COUNTIF(K79,"&gt;0")+COUNTIF(P79,"&gt;0")+COUNTIF(U79,"&gt;0")+COUNTIF(Z79,"&gt;0")+COUNTIF(AE79,"&gt;0")+COUNTIF(AJ79,"&gt;0")+COUNTIF(AO79,"&gt;0")+COUNTIF(AT79,"&gt;0")+COUNTIF(A84,"&gt;0")+COUNTIF(F84,"&gt;0")+COUNTIF(K84,"&gt;0")+COUNTIF(P84,"&gt;0")+COUNTIF(U84,"&gt;0")+COUNTIF(Z84,"&gt;0")+COUNTIF(AE84,"&gt;0")+COUNTIF(AJ84,"&gt;0")+COUNTIF(AO84,"&gt;0")+COUNTIF(AT84,"&gt;0")+COUNTIF(A89,"&gt;0")+COUNTIF(F89,"&gt;0")+COUNTIF(K89,"&gt;0")+COUNTIF(P89,"&gt;0")+COUNTIF(U89,"&gt;0")+COUNTIF(Z89,"&gt;0")+COUNTIF(AE89,"&gt;0")+COUNTIF(AJ89,"&gt;0")+COUNTIF(AO89,"&gt;0")+COUNTIF(AT89,"&gt;0")+COUNTIF(A94,"&gt;0")+COUNTIF(F94,"&gt;0")+COUNTIF(K94,"&gt;0")+COUNTIF(P94,"&gt;0")+COUNTIF(U94,"&gt;0")+COUNTIF(Z94,"&gt;0")+COUNTIF(AE94,"&gt;0")+COUNTIF(AJ94,"&gt;0")+COUNTIF(AO94,"&gt;0")+COUNTIF(AT94,"&gt;0")+COUNTIF(A99,"&gt;0")+COUNTIF(F99,"&gt;0")+COUNTIF(K99,"&gt;0")+COUNTIF(P99,"&gt;0")+COUNTIF(U99,"&gt;0")+COUNTIF(Z99,"&gt;0")+COUNTIF(AE99,"&gt;0")+COUNTIF(AJ99,"&gt;0")+COUNTIF(AO99,"&gt;0")+COUNTIF(AT99,"&gt;0")+COUNTIF(A104,"&gt;0")+COUNTIF(F104,"&gt;0")+COUNTIF(K104,"&gt;0")+COUNTIF(P104,"&gt;0")+COUNTIF(U104,"&gt;0")+COUNTIF(Z104,"&gt;0")+COUNTIF(AE104,"&gt;0")+COUNTIF(AJ104,"&gt;0")+COUNTIF(AO104,"&gt;0")+COUNTIF(AT104,"&gt;0")+COUNTIF(A109,"&gt;0")+COUNTIF(F109,"&gt;0")+COUNTIF(K109,"&gt;0")+COUNTIF(P109,"&gt;0")+COUNTIF(U109,"&gt;0")+COUNTIF(Z109,"&gt;0")+COUNTIF(AE109,"&gt;0")+COUNTIF(AJ109,"&gt;0")+COUNTIF(AO109,"&gt;0")+COUNTIF(AT109,"&gt;0")+COUNTIF(A114,"&gt;0")+COUNTIF(F114,"&gt;0")+COUNTIF(K114,"&gt;0")+COUNTIF(P114,"&gt;0")+COUNTIF(U114,"&gt;0")+COUNTIF(Z114,"&gt;0")+COUNTIF(AE114,"&gt;0")+COUNTIF(AJ114,"&gt;0")+COUNTIF(AO114,"&gt;0")+COUNTIF(AT114,"&gt;0")+COUNTIF(A124,"&gt;0")+COUNTIF(F124,"&gt;0")+COUNTIF(K124,"&gt;0")</f>
        <v>0</v>
      </c>
      <c r="AP120" s="22">
        <f>COUNTIF(B4,"&gt;0")+COUNTIF(G4,"&gt;0")+COUNTIF(L4,"&gt;0")+COUNTIF(Q4,"&gt;0")+COUNTIF(V4,"&gt;0")+COUNTIF(AA4,"&gt;0")+COUNTIF(AF4,"&gt;0")+COUNTIF(AK4,"&gt;0")+COUNTIF(AP4,"&gt;0")+COUNTIF(AU4,"&gt;0")+COUNTIF(B9,"&gt;0")+COUNTIF(G9,"&gt;0")+COUNTIF(L9,"&gt;0")+COUNTIF(Q9,"&gt;0")+COUNTIF(V9,"&gt;0")+COUNTIF(AA9,"&gt;0")+COUNTIF(AF9,"&gt;0")+COUNTIF(AK9,"&gt;0")+COUNTIF(AP9,"&gt;0")+COUNTIF(AU9,"&gt;0")+COUNTIF(B14,"&gt;0")+COUNTIF(G14,"&gt;0")+COUNTIF(L14,"&gt;0")+COUNTIF(Q14,"&gt;0")+COUNTIF(V14,"&gt;0")+COUNTIF(AA14,"&gt;0")+COUNTIF(AF14,"&gt;0")+COUNTIF(AK14,"&gt;0")+COUNTIF(AP14,"&gt;0")+COUNTIF(AU14,"&gt;0")+COUNTIF(B19,"&gt;0")+COUNTIF(G19,"&gt;0")+COUNTIF(L19,"&gt;0")+COUNTIF(Q19,"&gt;0")+COUNTIF(V19,"&gt;0")+COUNTIF(AA19,"&gt;0")+COUNTIF(AF19,"&gt;0")+COUNTIF(AK19,"&gt;0")+COUNTIF(AP19,"&gt;0")+COUNTIF(AU19,"&gt;0")+COUNTIF(B24,"&gt;0")+COUNTIF(G24,"&gt;0")+COUNTIF(L24,"&gt;0")+COUNTIF(Q24,"&gt;0")+COUNTIF(V24,"&gt;0")+COUNTIF(AA24,"&gt;0")+COUNTIF(AF24,"&gt;0")+COUNTIF(AK24,"&gt;0")+COUNTIF(AP24,"&gt;0")+COUNTIF(AU24,"&gt;0")+COUNTIF(B29,"&gt;0")+COUNTIF(G29,"&gt;0")+COUNTIF(L29,"&gt;0")+COUNTIF(Q29,"&gt;0")+COUNTIF(V29,"&gt;0")+COUNTIF(AA29,"&gt;0")+COUNTIF(AF29,"&gt;0")+COUNTIF(AK29,"&gt;0")+COUNTIF(AP29,"&gt;0")+COUNTIF(AU29,"&gt;0")+COUNTIF(B34,"&gt;0")+COUNTIF(G34,"&gt;0")+COUNTIF(L34,"&gt;0")+COUNTIF(Q34,"&gt;0")+COUNTIF(V34,"&gt;0")+COUNTIF(AA34,"&gt;0")+COUNTIF(AF34,"&gt;0")+COUNTIF(AK34,"&gt;0")+COUNTIF(AP34,"&gt;0")+COUNTIF(AU34,"&gt;0")+COUNTIF(B39,"&gt;0")+COUNTIF(G39,"&gt;0")+COUNTIF(L39,"&gt;0")+COUNTIF(Q39,"&gt;0")+COUNTIF(V39,"&gt;0")+COUNTIF(AA39,"&gt;0")+COUNTIF(AF39,"&gt;0")+COUNTIF(AK39,"&gt;0")+COUNTIF(AP39,"&gt;0")+COUNTIF(AU39,"&gt;0")+COUNTIF(B44,"&gt;0")+COUNTIF(G44,"&gt;0")+COUNTIF(L44,"&gt;0")+COUNTIF(Q44,"&gt;0")+COUNTIF(V44,"&gt;0")+COUNTIF(AA44,"&gt;0")+COUNTIF(AF44,"&gt;0")+COUNTIF(AK44,"&gt;0")+COUNTIF(AP44,"&gt;0")+COUNTIF(AU44,"&gt;0")+COUNTIF(B49,"&gt;0")+COUNTIF(G49,"&gt;0")+COUNTIF(L49,"&gt;0")+COUNTIF(Q49,"&gt;0")+COUNTIF(V49,"&gt;0")+COUNTIF(AA49,"&gt;0")+COUNTIF(AF49,"&gt;0")+COUNTIF(AK49,"&gt;0")+COUNTIF(AP49,"&gt;0")+COUNTIF(AU49,"&gt;0")+COUNTIF(B54,"&gt;0")+COUNTIF(G54,"&gt;0")+COUNTIF(L54,"&gt;0")+COUNTIF(Q54,"&gt;0")+COUNTIF(V54,"&gt;0")+COUNTIF(AA54,"&gt;0")+COUNTIF(AF54,"&gt;0")+COUNTIF(AK54,"&gt;0")+COUNTIF(AP54,"&gt;0")+COUNTIF(AU54,"&gt;0")+COUNTIF(B59,"&gt;0")+COUNTIF(G59,"&gt;0")+COUNTIF(L59,"&gt;0")+COUNTIF(Q59,"&gt;0")+COUNTIF(V59,"&gt;0")+COUNTIF(AA59,"&gt;0")+COUNTIF(AF59,"&gt;0")+COUNTIF(AK59,"&gt;0")+COUNTIF(AP59,"&gt;0")+COUNTIF(AU59,"&gt;0")+COUNTIF(B64,"&gt;0")+COUNTIF(G64,"&gt;0")+COUNTIF(L64,"&gt;0")+COUNTIF(Q64,"&gt;0")+COUNTIF(V64,"&gt;0")+COUNTIF(AA64,"&gt;0")+COUNTIF(AF64,"&gt;0")+COUNTIF(AK64,"&gt;0")+COUNTIF(AP64,"&gt;0")+COUNTIF(AU64,"&gt;0")+COUNTIF(B69,"&gt;0")+COUNTIF(G69,"&gt;0")+COUNTIF(L69,"&gt;0")+COUNTIF(Q69,"&gt;0")+COUNTIF(V69,"&gt;0")+COUNTIF(AA69,"&gt;0")+COUNTIF(AF69,"&gt;0")+COUNTIF(AK69,"&gt;0")+COUNTIF(AP69,"&gt;0")+COUNTIF(AU69,"&gt;0")+COUNTIF(B74,"&gt;0")+COUNTIF(G74,"&gt;0")+COUNTIF(L74,"&gt;0")+COUNTIF(Q74,"&gt;0")+COUNTIF(V74,"&gt;0")+COUNTIF(AA74,"&gt;0")+COUNTIF(AF74,"&gt;0")+COUNTIF(AK74,"&gt;0")+COUNTIF(AP74,"&gt;0")+COUNTIF(AU74,"&gt;0")+COUNTIF(B79,"&gt;0")+COUNTIF(G79,"&gt;0")+COUNTIF(L79,"&gt;0")+COUNTIF(Q79,"&gt;0")+COUNTIF(V79,"&gt;0")+COUNTIF(AA79,"&gt;0")+COUNTIF(AF79,"&gt;0")+COUNTIF(AK79,"&gt;0")+COUNTIF(AP79,"&gt;0")+COUNTIF(AU79,"&gt;0")+COUNTIF(B84,"&gt;0")+COUNTIF(G84,"&gt;0")+COUNTIF(L84,"&gt;0")+COUNTIF(Q84,"&gt;0")+COUNTIF(V84,"&gt;0")+COUNTIF(AA84,"&gt;0")+COUNTIF(AF84,"&gt;0")+COUNTIF(AK84,"&gt;0")+COUNTIF(AP84,"&gt;0")+COUNTIF(AU84,"&gt;0")+COUNTIF(B89,"&gt;0")+COUNTIF(G89,"&gt;0")+COUNTIF(L89,"&gt;0")+COUNTIF(Q89,"&gt;0")+COUNTIF(V89,"&gt;0")+COUNTIF(AA89,"&gt;0")+COUNTIF(AF89,"&gt;0")+COUNTIF(AK89,"&gt;0")+COUNTIF(AP89,"&gt;0")+COUNTIF(AU89,"&gt;0")+COUNTIF(B94,"&gt;0")+COUNTIF(G94,"&gt;0")+COUNTIF(L94,"&gt;0")+COUNTIF(Q94,"&gt;0")+COUNTIF(V94,"&gt;0")+COUNTIF(AA94,"&gt;0")+COUNTIF(AF94,"&gt;0")+COUNTIF(AK94,"&gt;0")+COUNTIF(AP94,"&gt;0")+COUNTIF(AU94,"&gt;0")+COUNTIF(B99,"&gt;0")+COUNTIF(G99,"&gt;0")+COUNTIF(L99,"&gt;0")+COUNTIF(Q99,"&gt;0")+COUNTIF(V99,"&gt;0")+COUNTIF(AA99,"&gt;0")+COUNTIF(AF99,"&gt;0")+COUNTIF(AK99,"&gt;0")+COUNTIF(AP99,"&gt;0")+COUNTIF(AU99,"&gt;0")+COUNTIF(B104,"&gt;0")+COUNTIF(G104,"&gt;0")+COUNTIF(L104,"&gt;0")+COUNTIF(Q104,"&gt;0")+COUNTIF(V104,"&gt;0")+COUNTIF(AA104,"&gt;0")+COUNTIF(AF104,"&gt;0")+COUNTIF(AK104,"&gt;0")+COUNTIF(AP104,"&gt;0")+COUNTIF(AU104,"&gt;0")+COUNTIF(B109,"&gt;0")+COUNTIF(G109,"&gt;0")+COUNTIF(L109,"&gt;0")+COUNTIF(Q109,"&gt;0")+COUNTIF(V109,"&gt;0")+COUNTIF(AA109,"&gt;0")+COUNTIF(AF109,"&gt;0")+COUNTIF(AK109,"&gt;0")+COUNTIF(AP109,"&gt;0")+COUNTIF(AU109,"&gt;0")+COUNTIF(B114,"&gt;0")+COUNTIF(G114,"&gt;0")+COUNTIF(L114,"&gt;0")+COUNTIF(Q114,"&gt;0")+COUNTIF(V114,"&gt;0")+COUNTIF(AA114,"&gt;0")+COUNTIF(AF114,"&gt;0")+COUNTIF(AK114,"&gt;0")+COUNTIF(AP114,"&gt;0")+COUNTIF(AU114,"&gt;0")+COUNTIF(B124,"&gt;0")+COUNTIF(G124,"&gt;0")+COUNTIF(L124,"&gt;0")</f>
        <v>0</v>
      </c>
      <c r="AQ120" s="23">
        <f>COUNTIF(C4,"&gt;0")+COUNTIF(H4,"&gt;0")+COUNTIF(M4,"&gt;0")+COUNTIF(R4,"&gt;0")+COUNTIF(W4,"&gt;0")+COUNTIF(AB4,"&gt;0")+COUNTIF(AG4,"&gt;0")+COUNTIF(AL4,"&gt;0")+COUNTIF(AQ4,"&gt;0")+COUNTIF(AV4,"&gt;0")+COUNTIF(C9,"&gt;0")+COUNTIF(H9,"&gt;0")+COUNTIF(M9,"&gt;0")+COUNTIF(R9,"&gt;0")+COUNTIF(W9,"&gt;0")+COUNTIF(AB9,"&gt;0")+COUNTIF(AG9,"&gt;0")+COUNTIF(AL9,"&gt;0")+COUNTIF(AQ9,"&gt;0")+COUNTIF(AV9,"&gt;0")+COUNTIF(C14,"&gt;0")+COUNTIF(H14,"&gt;0")+COUNTIF(M14,"&gt;0")+COUNTIF(R14,"&gt;0")+COUNTIF(W14,"&gt;0")+COUNTIF(AB14,"&gt;0")+COUNTIF(AG14,"&gt;0")+COUNTIF(AL14,"&gt;0")+COUNTIF(AQ14,"&gt;0")+COUNTIF(AV14,"&gt;0")+COUNTIF(C19,"&gt;0")+COUNTIF(H19,"&gt;0")+COUNTIF(M19,"&gt;0")+COUNTIF(R19,"&gt;0")+COUNTIF(W19,"&gt;0")+COUNTIF(AB19,"&gt;0")+COUNTIF(AG19,"&gt;0")+COUNTIF(AL19,"&gt;0")+COUNTIF(AQ19,"&gt;0")+COUNTIF(AV19,"&gt;0")+COUNTIF(C24,"&gt;0")+COUNTIF(H24,"&gt;0")+COUNTIF(M24,"&gt;0")+COUNTIF(R24,"&gt;0")+COUNTIF(W24,"&gt;0")+COUNTIF(AB24,"&gt;0")+COUNTIF(AG24,"&gt;0")+COUNTIF(AL24,"&gt;0")+COUNTIF(AQ24,"&gt;0")+COUNTIF(AV24,"&gt;0")+COUNTIF(C29,"&gt;0")+COUNTIF(H29,"&gt;0")+COUNTIF(M29,"&gt;0")+COUNTIF(R29,"&gt;0")+COUNTIF(W29,"&gt;0")+COUNTIF(AB29,"&gt;0")+COUNTIF(AG29,"&gt;0")+COUNTIF(AL29,"&gt;0")+COUNTIF(AQ29,"&gt;0")+COUNTIF(AV29,"&gt;0")+COUNTIF(C34,"&gt;0")+COUNTIF(H34,"&gt;0")+COUNTIF(M34,"&gt;0")+COUNTIF(R34,"&gt;0")+COUNTIF(W34,"&gt;0")+COUNTIF(AB34,"&gt;0")+COUNTIF(AG34,"&gt;0")+COUNTIF(AL34,"&gt;0")+COUNTIF(AQ34,"&gt;0")+COUNTIF(AV34,"&gt;0")+COUNTIF(C39,"&gt;0")+COUNTIF(H39,"&gt;0")+COUNTIF(M39,"&gt;0")+COUNTIF(R39,"&gt;0")+COUNTIF(W39,"&gt;0")+COUNTIF(AB39,"&gt;0")+COUNTIF(AG39,"&gt;0")+COUNTIF(AL39,"&gt;0")+COUNTIF(AQ39,"&gt;0")+COUNTIF(AV39,"&gt;0")+COUNTIF(C44,"&gt;0")+COUNTIF(H44,"&gt;0")+COUNTIF(M44,"&gt;0")+COUNTIF(R44,"&gt;0")+COUNTIF(W44,"&gt;0")+COUNTIF(AB44,"&gt;0")+COUNTIF(AG44,"&gt;0")+COUNTIF(AL44,"&gt;0")+COUNTIF(AQ44,"&gt;0")+COUNTIF(AV44,"&gt;0")+COUNTIF(C49,"&gt;0")+COUNTIF(H49,"&gt;0")+COUNTIF(M49,"&gt;0")+COUNTIF(R49,"&gt;0")+COUNTIF(W49,"&gt;0")+COUNTIF(AB49,"&gt;0")+COUNTIF(AG49,"&gt;0")+COUNTIF(AL49,"&gt;0")+COUNTIF(AQ49,"&gt;0")+COUNTIF(AV49,"&gt;0")+COUNTIF(C54,"&gt;0")+COUNTIF(H54,"&gt;0")+COUNTIF(M54,"&gt;0")+COUNTIF(R54,"&gt;0")+COUNTIF(W54,"&gt;0")+COUNTIF(AB54,"&gt;0")+COUNTIF(AG54,"&gt;0")+COUNTIF(AL54,"&gt;0")+COUNTIF(AQ54,"&gt;0")+COUNTIF(AV54,"&gt;0")+COUNTIF(C59,"&gt;0")+COUNTIF(H59,"&gt;0")+COUNTIF(M59,"&gt;0")+COUNTIF(R59,"&gt;0")+COUNTIF(W59,"&gt;0")+COUNTIF(AB59,"&gt;0")+COUNTIF(AG59,"&gt;0")+COUNTIF(AL59,"&gt;0")+COUNTIF(AQ59,"&gt;0")+COUNTIF(AV59,"&gt;0")+COUNTIF(C64,"&gt;0")+COUNTIF(H64,"&gt;0")+COUNTIF(M64,"&gt;0")+COUNTIF(R64,"&gt;0")+COUNTIF(W64,"&gt;0")+COUNTIF(AB64,"&gt;0")+COUNTIF(AG64,"&gt;0")+COUNTIF(AL64,"&gt;0")+COUNTIF(AQ64,"&gt;0")+COUNTIF(AV64,"&gt;0")+COUNTIF(C69,"&gt;0")+COUNTIF(H69,"&gt;0")+COUNTIF(M69,"&gt;0")+COUNTIF(R69,"&gt;0")+COUNTIF(W69,"&gt;0")+COUNTIF(AB69,"&gt;0")+COUNTIF(AG69,"&gt;0")+COUNTIF(AL69,"&gt;0")+COUNTIF(AQ69,"&gt;0")+COUNTIF(AV69,"&gt;0")+COUNTIF(C74,"&gt;0")+COUNTIF(H74,"&gt;0")+COUNTIF(M74,"&gt;0")+COUNTIF(R74,"&gt;0")+COUNTIF(W74,"&gt;0")+COUNTIF(AB74,"&gt;0")+COUNTIF(AG74,"&gt;0")+COUNTIF(AL74,"&gt;0")+COUNTIF(AQ74,"&gt;0")+COUNTIF(AV74,"&gt;0")+COUNTIF(C79,"&gt;0")+COUNTIF(H79,"&gt;0")+COUNTIF(M79,"&gt;0")+COUNTIF(R79,"&gt;0")+COUNTIF(W79,"&gt;0")+COUNTIF(AB79,"&gt;0")+COUNTIF(AG79,"&gt;0")+COUNTIF(AL79,"&gt;0")+COUNTIF(AQ79,"&gt;0")+COUNTIF(AV79,"&gt;0")+COUNTIF(C84,"&gt;0")+COUNTIF(H84,"&gt;0")+COUNTIF(M84,"&gt;0")+COUNTIF(R84,"&gt;0")+COUNTIF(W84,"&gt;0")+COUNTIF(AB84,"&gt;0")+COUNTIF(AG84,"&gt;0")+COUNTIF(AL84,"&gt;0")+COUNTIF(AQ84,"&gt;0")+COUNTIF(AV84,"&gt;0")+COUNTIF(C89,"&gt;0")+COUNTIF(H89,"&gt;0")+COUNTIF(M89,"&gt;0")+COUNTIF(R89,"&gt;0")+COUNTIF(W89,"&gt;0")+COUNTIF(AB89,"&gt;0")+COUNTIF(AG89,"&gt;0")+COUNTIF(AL89,"&gt;0")+COUNTIF(AQ89,"&gt;0")+COUNTIF(AV89,"&gt;0")+COUNTIF(C94,"&gt;0")+COUNTIF(H94,"&gt;0")+COUNTIF(M94,"&gt;0")+COUNTIF(R94,"&gt;0")+COUNTIF(W94,"&gt;0")+COUNTIF(AB94,"&gt;0")+COUNTIF(AG94,"&gt;0")+COUNTIF(AL94,"&gt;0")+COUNTIF(AQ94,"&gt;0")+COUNTIF(AV94,"&gt;0")+COUNTIF(C99,"&gt;0")+COUNTIF(H99,"&gt;0")+COUNTIF(M99,"&gt;0")+COUNTIF(R99,"&gt;0")+COUNTIF(W99,"&gt;0")+COUNTIF(AB99,"&gt;0")+COUNTIF(AG99,"&gt;0")+COUNTIF(AL99,"&gt;0")+COUNTIF(AQ99,"&gt;0")+COUNTIF(AV99,"&gt;0")+COUNTIF(C104,"&gt;0")+COUNTIF(H104,"&gt;0")+COUNTIF(M104,"&gt;0")+COUNTIF(R104,"&gt;0")+COUNTIF(W104,"&gt;0")+COUNTIF(AB104,"&gt;0")+COUNTIF(AG104,"&gt;0")+COUNTIF(AL104,"&gt;0")+COUNTIF(AQ104,"&gt;0")+COUNTIF(AV104,"&gt;0")+COUNTIF(C109,"&gt;0")+COUNTIF(H109,"&gt;0")+COUNTIF(M109,"&gt;0")+COUNTIF(R109,"&gt;0")+COUNTIF(W109,"&gt;0")+COUNTIF(AB109,"&gt;0")+COUNTIF(AG109,"&gt;0")+COUNTIF(AL109,"&gt;0")+COUNTIF(AQ109,"&gt;0")+COUNTIF(AV109,"&gt;0")+COUNTIF(C114,"&gt;0")+COUNTIF(H114,"&gt;0")+COUNTIF(M114,"&gt;0")+COUNTIF(R114,"&gt;0")+COUNTIF(W114,"&gt;0")+COUNTIF(AB114,"&gt;0")+COUNTIF(AG114,"&gt;0")+COUNTIF(AL114,"&gt;0")+COUNTIF(AQ114,"&gt;0")+COUNTIF(AV114,"&gt;0")+COUNTIF(C124,"&gt;0")+COUNTIF(H124,"&gt;0")+COUNTIF(M124,"&gt;0")</f>
        <v>0</v>
      </c>
      <c r="AR120" s="24">
        <f>COUNTIF(D4,"&gt;0")+COUNTIF(I4,"&gt;0")+COUNTIF(N4,"&gt;0")+COUNTIF(S4,"&gt;0")+COUNTIF(X4,"&gt;0")+COUNTIF(AC4,"&gt;0")+COUNTIF(AH4,"&gt;0")+COUNTIF(AM4,"&gt;0")+COUNTIF(AR4,"&gt;0")+COUNTIF(AW4,"&gt;0")+COUNTIF(D9,"&gt;0")+COUNTIF(I9,"&gt;0")+COUNTIF(N9,"&gt;0")+COUNTIF(S9,"&gt;0")+COUNTIF(X9,"&gt;0")+COUNTIF(AC9,"&gt;0")+COUNTIF(AH9,"&gt;0")+COUNTIF(AM9,"&gt;0")+COUNTIF(AR9,"&gt;0")+COUNTIF(AW9,"&gt;0")+COUNTIF(D14,"&gt;0")+COUNTIF(I14,"&gt;0")+COUNTIF(N14,"&gt;0")+COUNTIF(S14,"&gt;0")+COUNTIF(X14,"&gt;0")+COUNTIF(AC14,"&gt;0")+COUNTIF(AH14,"&gt;0")+COUNTIF(AM14,"&gt;0")+COUNTIF(AR14,"&gt;0")+COUNTIF(AW14,"&gt;0")+COUNTIF(D19,"&gt;0")+COUNTIF(I19,"&gt;0")+COUNTIF(N19,"&gt;0")+COUNTIF(S19,"&gt;0")+COUNTIF(X19,"&gt;0")+COUNTIF(AC19,"&gt;0")+COUNTIF(AH19,"&gt;0")+COUNTIF(AM19,"&gt;0")+COUNTIF(AR19,"&gt;0")+COUNTIF(AW19,"&gt;0")+COUNTIF(D24,"&gt;0")+COUNTIF(I24,"&gt;0")+COUNTIF(N24,"&gt;0")+COUNTIF(S24,"&gt;0")+COUNTIF(X24,"&gt;0")+COUNTIF(AC24,"&gt;0")+COUNTIF(AH24,"&gt;0")+COUNTIF(AM24,"&gt;0")+COUNTIF(AR24,"&gt;0")+COUNTIF(AW24,"&gt;0")+COUNTIF(D29,"&gt;0")+COUNTIF(I29,"&gt;0")+COUNTIF(N29,"&gt;0")+COUNTIF(S29,"&gt;0")+COUNTIF(X29,"&gt;0")+COUNTIF(AC29,"&gt;0")+COUNTIF(AH29,"&gt;0")+COUNTIF(AM29,"&gt;0")+COUNTIF(AR29,"&gt;0")+COUNTIF(AW29,"&gt;0")+COUNTIF(D34,"&gt;0")+COUNTIF(I34,"&gt;0")+COUNTIF(N34,"&gt;0")+COUNTIF(S34,"&gt;0")+COUNTIF(X34,"&gt;0")+COUNTIF(AC34,"&gt;0")+COUNTIF(AH34,"&gt;0")+COUNTIF(AM34,"&gt;0")+COUNTIF(AR34,"&gt;0")+COUNTIF(AW34,"&gt;0")+COUNTIF(D39,"&gt;0")+COUNTIF(I39,"&gt;0")+COUNTIF(N39,"&gt;0")+COUNTIF(S39,"&gt;0")+COUNTIF(X39,"&gt;0")+COUNTIF(AC39,"&gt;0")+COUNTIF(AH39,"&gt;0")+COUNTIF(AM39,"&gt;0")+COUNTIF(AR39,"&gt;0")+COUNTIF(AW39,"&gt;0")+COUNTIF(D44,"&gt;0")+COUNTIF(I44,"&gt;0")+COUNTIF(N44,"&gt;0")+COUNTIF(S44,"&gt;0")+COUNTIF(X44,"&gt;0")+COUNTIF(AC44,"&gt;0")+COUNTIF(AH44,"&gt;0")+COUNTIF(AM44,"&gt;0")+COUNTIF(AR44,"&gt;0")+COUNTIF(AW44,"&gt;0")+COUNTIF(D49,"&gt;0")+COUNTIF(I49,"&gt;0")+COUNTIF(N49,"&gt;0")+COUNTIF(S49,"&gt;0")+COUNTIF(X49,"&gt;0")+COUNTIF(AC49,"&gt;0")+COUNTIF(AH49,"&gt;0")+COUNTIF(AM49,"&gt;0")+COUNTIF(AR49,"&gt;0")+COUNTIF(AW49,"&gt;0")+COUNTIF(D54,"&gt;0")+COUNTIF(I54,"&gt;0")+COUNTIF(N54,"&gt;0")+COUNTIF(S54,"&gt;0")+COUNTIF(X54,"&gt;0")+COUNTIF(AC54,"&gt;0")+COUNTIF(AH54,"&gt;0")+COUNTIF(AM54,"&gt;0")+COUNTIF(AR54,"&gt;0")+COUNTIF(AW54,"&gt;0")+COUNTIF(D59,"&gt;0")+COUNTIF(I59,"&gt;0")+COUNTIF(N59,"&gt;0")+COUNTIF(S59,"&gt;0")+COUNTIF(X59,"&gt;0")+COUNTIF(AC59,"&gt;0")+COUNTIF(AH59,"&gt;0")+COUNTIF(AM59,"&gt;0")+COUNTIF(AR59,"&gt;0")+COUNTIF(AW59,"&gt;0")+COUNTIF(D64,"&gt;0")+COUNTIF(I64,"&gt;0")+COUNTIF(N64,"&gt;0")+COUNTIF(S64,"&gt;0")+COUNTIF(X64,"&gt;0")+COUNTIF(AC64,"&gt;0")+COUNTIF(AH64,"&gt;0")+COUNTIF(AM64,"&gt;0")+COUNTIF(AR64,"&gt;0")+COUNTIF(AW64,"&gt;0")+COUNTIF(D69,"&gt;0")+COUNTIF(I69,"&gt;0")+COUNTIF(N69,"&gt;0")+COUNTIF(S69,"&gt;0")+COUNTIF(X69,"&gt;0")+COUNTIF(AC69,"&gt;0")+COUNTIF(AH69,"&gt;0")+COUNTIF(AM69,"&gt;0")+COUNTIF(AR69,"&gt;0")+COUNTIF(AW69,"&gt;0")+COUNTIF(D74,"&gt;0")+COUNTIF(I74,"&gt;0")+COUNTIF(N74,"&gt;0")+COUNTIF(S74,"&gt;0")+COUNTIF(X74,"&gt;0")+COUNTIF(AC74,"&gt;0")+COUNTIF(AH74,"&gt;0")+COUNTIF(AM74,"&gt;0")+COUNTIF(AR74,"&gt;0")+COUNTIF(AW74,"&gt;0")+COUNTIF(D79,"&gt;0")+COUNTIF(I79,"&gt;0")+COUNTIF(N79,"&gt;0")+COUNTIF(S79,"&gt;0")+COUNTIF(X79,"&gt;0")+COUNTIF(AC79,"&gt;0")+COUNTIF(AH79,"&gt;0")+COUNTIF(AM79,"&gt;0")+COUNTIF(AR79,"&gt;0")+COUNTIF(AW79,"&gt;0")+COUNTIF(D84,"&gt;0")+COUNTIF(I84,"&gt;0")+COUNTIF(N84,"&gt;0")+COUNTIF(S84,"&gt;0")+COUNTIF(X84,"&gt;0")+COUNTIF(AC84,"&gt;0")+COUNTIF(AH84,"&gt;0")+COUNTIF(AM84,"&gt;0")+COUNTIF(AR84,"&gt;0")+COUNTIF(AW84,"&gt;0")+COUNTIF(D89,"&gt;0")+COUNTIF(I89,"&gt;0")+COUNTIF(N89,"&gt;0")+COUNTIF(S89,"&gt;0")+COUNTIF(X89,"&gt;0")+COUNTIF(AC89,"&gt;0")+COUNTIF(AH89,"&gt;0")+COUNTIF(AM89,"&gt;0")+COUNTIF(AR89,"&gt;0")+COUNTIF(AW89,"&gt;0")+COUNTIF(D94,"&gt;0")+COUNTIF(I94,"&gt;0")+COUNTIF(N94,"&gt;0")+COUNTIF(S94,"&gt;0")+COUNTIF(X94,"&gt;0")+COUNTIF(AC94,"&gt;0")+COUNTIF(AH94,"&gt;0")+COUNTIF(AM94,"&gt;0")+COUNTIF(AR94,"&gt;0")+COUNTIF(AW94,"&gt;0")+COUNTIF(D99,"&gt;0")+COUNTIF(I99,"&gt;0")+COUNTIF(N99,"&gt;0")+COUNTIF(S99,"&gt;0")+COUNTIF(X99,"&gt;0")+COUNTIF(AC99,"&gt;0")+COUNTIF(AH99,"&gt;0")+COUNTIF(AM99,"&gt;0")+COUNTIF(AR99,"&gt;0")+COUNTIF(AW99,"&gt;0")+COUNTIF(D104,"&gt;0")+COUNTIF(I104,"&gt;0")+COUNTIF(N104,"&gt;0")+COUNTIF(S104,"&gt;0")+COUNTIF(X104,"&gt;0")+COUNTIF(AC104,"&gt;0")+COUNTIF(AH104,"&gt;0")+COUNTIF(AM104,"&gt;0")+COUNTIF(AR104,"&gt;0")+COUNTIF(AW104,"&gt;0")+COUNTIF(D109,"&gt;0")+COUNTIF(I109,"&gt;0")+COUNTIF(N109,"&gt;0")+COUNTIF(S109,"&gt;0")+COUNTIF(X109,"&gt;0")+COUNTIF(AC109,"&gt;0")+COUNTIF(AH109,"&gt;0")+COUNTIF(AM109,"&gt;0")+COUNTIF(AR109,"&gt;0")+COUNTIF(AW109,"&gt;0")+COUNTIF(D114,"&gt;0")+COUNTIF(I114,"&gt;0")+COUNTIF(N114,"&gt;0")+COUNTIF(S114,"&gt;0")+COUNTIF(X114,"&gt;0")+COUNTIF(AC114,"&gt;0")+COUNTIF(AH114,"&gt;0")+COUNTIF(AM114,"&gt;0")+COUNTIF(AR114,"&gt;0")+COUNTIF(AW114,"&gt;0")+COUNTIF(D124,"&gt;0")+COUNTIF(I124,"&gt;0")+COUNTIF(N124,"&gt;0")</f>
        <v>0</v>
      </c>
      <c r="AT120" s="21">
        <f>18-AO120</f>
        <v>18</v>
      </c>
      <c r="AU120" s="22">
        <f>14-AP120</f>
        <v>14</v>
      </c>
      <c r="AV120" s="23">
        <f>16-AQ120</f>
        <v>16</v>
      </c>
      <c r="AW120" s="24">
        <f>25-AR120</f>
        <v>25</v>
      </c>
      <c r="AX120" s="2"/>
      <c r="AY120" s="2"/>
    </row>
    <row r="121" spans="1:51" ht="13.2" customHeight="1" x14ac:dyDescent="0.25">
      <c r="A121" s="59"/>
      <c r="B121" s="59"/>
      <c r="C121" s="59"/>
      <c r="D121" s="59"/>
      <c r="F121" s="59"/>
      <c r="G121" s="59"/>
      <c r="H121" s="59"/>
      <c r="I121" s="59"/>
      <c r="J121" s="59"/>
      <c r="K121" s="59"/>
      <c r="L121" s="59"/>
      <c r="M121" s="59"/>
      <c r="N121" s="59"/>
      <c r="AJ121" s="110"/>
      <c r="AK121" s="112"/>
      <c r="AL121" s="116"/>
      <c r="AM121" s="114"/>
      <c r="AO121" s="29" t="s">
        <v>242</v>
      </c>
      <c r="AP121" s="30" t="s">
        <v>244</v>
      </c>
      <c r="AQ121" s="31" t="s">
        <v>245</v>
      </c>
      <c r="AR121" s="32" t="s">
        <v>247</v>
      </c>
      <c r="AT121" s="29" t="s">
        <v>242</v>
      </c>
      <c r="AU121" s="30" t="s">
        <v>244</v>
      </c>
      <c r="AV121" s="31" t="s">
        <v>245</v>
      </c>
      <c r="AW121" s="32" t="s">
        <v>247</v>
      </c>
      <c r="AX121" s="2"/>
      <c r="AY121" s="2"/>
    </row>
    <row r="122" spans="1:51" ht="13.2" customHeight="1" x14ac:dyDescent="0.25">
      <c r="A122" s="14"/>
      <c r="B122" s="14"/>
      <c r="C122" s="14"/>
      <c r="D122" s="14"/>
      <c r="F122" s="14"/>
      <c r="G122" s="14"/>
      <c r="H122" s="14"/>
      <c r="I122" s="14"/>
      <c r="K122" s="14"/>
      <c r="L122" s="14"/>
      <c r="M122" s="14"/>
      <c r="N122" s="14"/>
      <c r="AJ122" s="131">
        <f>SUM(A5,F5,K5,P5,U5,Z5,AE5,AJ5,AO5,AT5,A10,F10,K10,P10,U10,Z10,AE10,AJ10,AO10,AT10,A15,F15,K15,P15,U15,Z15,AE15,AJ15,AO15,AT15,A20,F20,K20,P20,U20,Z20,AE20,AJ20,AO20,AT20,A25,F25,K25,P25,U25,Z25,AE25,AJ25,AO25,AT25,A30,F30,K30,P30,U30,Z30,AE30,AJ30,AO30,AT30,A35,F35,K35,P35,U35,Z35,AE35,AJ35,AO35,AT35,A40,F40,K40,P40,U40,Z40,AE40,AJ40,AO40,AT40,A45,F45,K45,P45,U45,Z45,AE45,AJ45,AO45,AT45,A50,F50,K50,P50,U50,Z50,AE50,AJ50,AO50,AT50,A55,F55,K55,P55,U55,Z55,AE55,AJ55,AO55,AT55,A60,F60,K60,P60,U60,Z60,AE60,AJ60,AO60,AT60,A65,F65,K65,P65,U65,Z65,AE65,AJ65,AO65,AT65,A70,F70,K70,P70,U70,Z70,AE70,AJ70,AO70,AT70,A75,F75,K75,P75,U75,Z75,AE75,AJ75,AO75,AT75,A80,F80,K80,P80,U80,Z80,AE80,AJ80,AO80,AT80,A85,F85,K85,P85,U85,Z85,AE85,AJ85,AO85,AT85,A90,F90,K90,P90,U90,Z90,AE90,AJ90,AO90,AT90,A95,F95,K95,P95,U95,Z95,AE95,AJ95,AO95,AT95,A100,F100,K100,P100,U100,Z100,AE100,AJ100,AO100,AT100,A105,F105,K105,P105,U105,Z105,AE105,AJ105,AO105,AT105,A110,F110,K110,P110,U110,Z110,AE110,AJ110,AO110,AT110,A115,F115,K115,P115,U115,Z115,AE115,AJ115,AO115,AT115,A125,F125,K125)</f>
        <v>0</v>
      </c>
      <c r="AK122" s="122">
        <f>SUM(B5,G5,L5,Q5,V5,AA5,AF5,AK5,AP5,AU5,B10,G10,L10,Q10,V10,AA10,AF10,AK10,AP10,AU10,B15,G15,L15,Q15,V15,AA15,AF15,AK15,AP15,AU15,B20,G20,L20,Q20,V20,AA20,AF20,AK20,AP20,AU20,B25,G25,L25,Q25,V25,AA25,AF25,AK25,AP25,AU25,B30,G30,L30,Q30,V30,AA30,AF30,AK30,AP30,AU30,B35,G35,L35,Q35,V35,AA35,AF35,AK35,AP35,AU35,B40,G40,L40,Q40,V40,AA40,AF40,AK40,AP40,AU40,B45,G45,L45,Q45,V45,AA45,AF45,AK45,AP45,AU45,B50,G50,L50,Q50,V50,AA50,AF50,AK50,AP50,AU50,B55,G55,L55,Q55,V55,AA55,AF55,AK55,AP55,AU55,B60,G60,L60,Q60,V60,AA60,AF60,AK60,AP60,AU60,B65,G65,L65,Q65,V65,AA65,AF65,AK65,AP65,AU65,B70,G70,L70,Q70,V70,AA70,AF70,AK70,AP70,AU70,B75,G75,L75,Q75,V75,AA75,AF75,AK75,AP75,AU75,B80,G80,L80,Q80,V80,AA80,AF80,AK80,AP80,AU80,B85,G85,L85,Q85,V85,AA85,AF85,AK85,AP85,AU85,B90,G90,L90,Q90,V90,AA90,AF90,AK90,AP90,AU90,B95,G95,L95,Q95,V95,AA95,AF95,AK95,AP95,AU95,B100,G100,L100,Q100,V100,AA100,AF100,AK100,AP100,AU100,B105,G105,L105,Q105,V105,AA105,AF105,AK105,AP105,AU105,B110,G110,L110,Q110,V110,AA110,AF110,AK110,AP110,AU110,B115,G115,L115,Q115,V115,AA115,AF115,AK115,AP115,AU115,B125,G125,L125)</f>
        <v>0</v>
      </c>
      <c r="AL122" s="124">
        <f>SUM(C5,H5,M5,R5,W5,AB5,AG5,AL5,AQ5,AV5,C10,H10,M10,R10,W10,AB10,AG10,AL10,AQ10,AV10,C15,H15,M15,R15,W15,AB15,AG15,AL15,AQ15,AV15,C20,H20,M20,R20,W20,AB20,AG20,AL20,AQ20,AV20,C25,H25,M25,R25,W25,AB25,AG25,AL25,AQ25,AV25,C30,H30,M30,R30,W30,AB30,AG30,AL30,AQ30,AV30,C35,H35,M35,R35,W35,AB35,AG35,AL35,AQ35,AV35,C40,H40,M40,R40,W40,AB40,AG40,AL40,AQ40,AV40,C45,H45,M45,R45,W45,AB45,AG45,AL45,AQ45,AV45,C50,H50,M50,R50,W50,AB50,AG50,AL50,AQ50,AV50,C55,H55,M55,R55,W55,AB55,AG55,AL55,AQ55,AV55,C60,H60,M60,R60,W60,AB60,AG60,AL60,AQ60,AV60,C65,H65,M65,R65,W65,AB65,AG65,AL65,AQ65,AV65,C70,H70,M70,R70,W70,AB70,AG70,AL70,AQ70,AV70,C75,H75,M75,R75,W75,AB75,AG75,AL75,AQ75,AV75,C80,H80,M80,R80,W80,AB80,AG80,AL80,AQ80,AV80,C85,H85,M85,R85,W85,AB85,AG85,AL85,AQ85,AV85,C90,H90,M90,R90,W90,AB90,AG90,AL90,AQ90,AV90,C95,H95,M95,R95,W95,AB95,AG95,AL95,AQ95,AV95,C100,H100,M100,R100,W100,AB100,AG100,AL100,AQ100,AV100,C105,H105,M105,R105,W105,AB105,AG105,AL105,AQ105,AV105,C110,H110,M110,R110,W110,AB110,AG110,AL110,AQ110,AV110,C115,H115,M115,R115,W115,AB115,AG115,AL115,AQ115,AV115,C125,H125,M125)</f>
        <v>0</v>
      </c>
      <c r="AM122" s="126">
        <f>SUM(D5,I5,N5,S5,X5,AC5,AH5,AM5,AR5,AW5,D10,I10,N10,S10,X10,AC10,AH10,AM10,AR10,AW10,D15,I15,N15,S15,X15,AC15,AH15,AM15,AR15,AW15,D20,I20,N20,S20,X20,AC20,AH20,AM20,AR20,AW20,D25,I25,N25,S25,X25,AC25,AH25,AM25,AR25,AW25,D30,I30,N30,S30,X30,AC30,AH30,AM30,AR30,AW30,D35,I35,N35,S35,X35,AC35,AH35,AM35,AR35,AW35,D40,I40,N40,S40,X40,AC40,AH40,AM40,AR40,AW40,D45,I45,N45,S45,X45,AC45,AH45,AM45,AR45,AW45,D50,I50,N50,S50,X50,AC50,AH50,AM50,AR50,AW50,D55,I55,N55,S55,X55,AC55,AH55,AM55,AR55,AW55,D60,I60,N60,S60,X60,AC60,AH60,AM60,AR60,AW60,D65,I65,N65,S65,X65,AC65,AH65,AM65,AR65,AW65,D70,I70,N70,S70,X70,AC70,AH70,AM70,AR70,AW70,D75,I75,N75,S75,X75,AC75,AH75,AM75,AR75,AW75,D80,I80,N80,S80,X80,AC80,AH80,AM80,AR80,AW80,D85,I85,N85,S85,X85,AC85,AH85,AM85,AR85,AW85,D90,I90,N90,S90,X90,AC90,AH90,AM90,AR90,AW90,D95,I95,N95,S95,X95,AC95,AH95,AM95,AR95,AW95,D100,I100,N100,S100,X100,AC100,AH100,AM100,AR100,AW100,D105,I105,N105,S105,X105,AC105,AH105,AM105,AR105,AW105,D110,I110,N110,S110,X110,AC110,AH110,AM110,AR110,AW110,D115,I115,N115,S115,X115,AC115,AH115,AM115,AR115,AW115,D125,I125,N125)</f>
        <v>0</v>
      </c>
      <c r="AO122" s="25">
        <f>COUNTIF(A5,"&gt;0")+COUNTIF(F5,"&gt;0")+COUNTIF(K5,"&gt;0")+COUNTIF(P5,"&gt;0")+COUNTIF(U5,"&gt;0")+COUNTIF(Z5,"&gt;0")+COUNTIF(AE5,"&gt;0")+COUNTIF(AJ5,"&gt;0")+COUNTIF(AO5,"&gt;0")+COUNTIF(AT5,"&gt;0")+COUNTIF(A10,"&gt;0")+COUNTIF(F10,"&gt;0")+COUNTIF(K10,"&gt;0")+COUNTIF(P10,"&gt;0")+COUNTIF(U10,"&gt;0")+COUNTIF(Z10,"&gt;0")+COUNTIF(AE10,"&gt;0")+COUNTIF(AJ10,"&gt;0")+COUNTIF(AO10,"&gt;0")+COUNTIF(AT10,"&gt;0")+COUNTIF(A15,"&gt;0")+COUNTIF(F15,"&gt;0")+COUNTIF(K15,"&gt;0")+COUNTIF(P15,"&gt;0")+COUNTIF(U15,"&gt;0")+COUNTIF(Z15,"&gt;0")+COUNTIF(AE15,"&gt;0")+COUNTIF(AJ15,"&gt;0")+COUNTIF(AO15,"&gt;0")+COUNTIF(AT15,"&gt;0")+COUNTIF(A20,"&gt;0")+COUNTIF(F20,"&gt;0")+COUNTIF(K20,"&gt;0")+COUNTIF(P20,"&gt;0")+COUNTIF(U20,"&gt;0")+COUNTIF(Z20,"&gt;0")+COUNTIF(AE20,"&gt;0")+COUNTIF(AJ20,"&gt;0")+COUNTIF(AO20,"&gt;0")+COUNTIF(AT20,"&gt;0")+COUNTIF(A25,"&gt;0")+COUNTIF(F25,"&gt;0")+COUNTIF(K25,"&gt;0")+COUNTIF(P25,"&gt;0")+COUNTIF(U25,"&gt;0")+COUNTIF(Z25,"&gt;0")+COUNTIF(AE25,"&gt;0")+COUNTIF(AJ25,"&gt;0")+COUNTIF(AO25,"&gt;0")+COUNTIF(AT25,"&gt;0")+COUNTIF(A30,"&gt;0")+COUNTIF(F30,"&gt;0")+COUNTIF(K30,"&gt;0")+COUNTIF(P30,"&gt;0")+COUNTIF(U30,"&gt;0")+COUNTIF(Z30,"&gt;0")+COUNTIF(AE30,"&gt;0")+COUNTIF(AJ30,"&gt;0")+COUNTIF(AO30,"&gt;0")+COUNTIF(AT30,"&gt;0")+COUNTIF(A35,"&gt;0")+COUNTIF(F35,"&gt;0")+COUNTIF(K35,"&gt;0")+COUNTIF(P35,"&gt;0")+COUNTIF(U35,"&gt;0")+COUNTIF(Z35,"&gt;0")+COUNTIF(AE35,"&gt;0")+COUNTIF(AJ35,"&gt;0")+COUNTIF(AO35,"&gt;0")+COUNTIF(AT35,"&gt;0")+COUNTIF(A40,"&gt;0")+COUNTIF(F40,"&gt;0")+COUNTIF(K40,"&gt;0")+COUNTIF(P40,"&gt;0")+COUNTIF(U40,"&gt;0")+COUNTIF(Z40,"&gt;0")+COUNTIF(AE40,"&gt;0")+COUNTIF(AJ40,"&gt;0")+COUNTIF(AO40,"&gt;0")+COUNTIF(AT40,"&gt;0")+COUNTIF(A45,"&gt;0")+COUNTIF(F45,"&gt;0")+COUNTIF(K45,"&gt;0")+COUNTIF(P45,"&gt;0")+COUNTIF(U45,"&gt;0")+COUNTIF(Z45,"&gt;0")+COUNTIF(AE45,"&gt;0")+COUNTIF(AJ45,"&gt;0")+COUNTIF(AO45,"&gt;0")+COUNTIF(AT45,"&gt;0")+COUNTIF(A50,"&gt;0")+COUNTIF(F50,"&gt;0")+COUNTIF(K50,"&gt;0")+COUNTIF(P50,"&gt;0")+COUNTIF(U50,"&gt;0")+COUNTIF(Z50,"&gt;0")+COUNTIF(AE50,"&gt;0")+COUNTIF(AJ50,"&gt;0")+COUNTIF(AO50,"&gt;0")+COUNTIF(AT50,"&gt;0")+COUNTIF(A55,"&gt;0")+COUNTIF(F55,"&gt;0")+COUNTIF(K55,"&gt;0")+COUNTIF(P55,"&gt;0")+COUNTIF(U55,"&gt;0")+COUNTIF(Z55,"&gt;0")+COUNTIF(AE55,"&gt;0")+COUNTIF(AJ55,"&gt;0")+COUNTIF(AO55,"&gt;0")+COUNTIF(AT55,"&gt;0")+COUNTIF(A60,"&gt;0")+COUNTIF(F60,"&gt;0")+COUNTIF(K60,"&gt;0")+COUNTIF(P60,"&gt;0")+COUNTIF(U60,"&gt;0")+COUNTIF(Z60,"&gt;0")+COUNTIF(AE60,"&gt;0")+COUNTIF(AJ60,"&gt;0")+COUNTIF(AO60,"&gt;0")+COUNTIF(AT60,"&gt;0")+COUNTIF(A65,"&gt;0")+COUNTIF(F65,"&gt;0")+COUNTIF(K65,"&gt;0")+COUNTIF(P65,"&gt;0")+COUNTIF(U65,"&gt;0")+COUNTIF(Z65,"&gt;0")+COUNTIF(AE65,"&gt;0")+COUNTIF(AJ65,"&gt;0")+COUNTIF(AO65,"&gt;0")+COUNTIF(AT65,"&gt;0")+COUNTIF(A70,"&gt;0")+COUNTIF(F70,"&gt;0")+COUNTIF(K70,"&gt;0")+COUNTIF(P70,"&gt;0")+COUNTIF(U70,"&gt;0")+COUNTIF(Z70,"&gt;0")+COUNTIF(AE70,"&gt;0")+COUNTIF(AJ70,"&gt;0")+COUNTIF(AO70,"&gt;0")+COUNTIF(AT70,"&gt;0")+COUNTIF(A75,"&gt;0")+COUNTIF(F75,"&gt;0")+COUNTIF(K75,"&gt;0")+COUNTIF(P75,"&gt;0")+COUNTIF(U75,"&gt;0")+COUNTIF(Z75,"&gt;0")+COUNTIF(AE75,"&gt;0")+COUNTIF(AJ75,"&gt;0")+COUNTIF(AO75,"&gt;0")+COUNTIF(AT75,"&gt;0")+COUNTIF(A80,"&gt;0")+COUNTIF(F80,"&gt;0")+COUNTIF(K80,"&gt;0")+COUNTIF(P80,"&gt;0")+COUNTIF(U80,"&gt;0")+COUNTIF(Z80,"&gt;0")+COUNTIF(AE80,"&gt;0")+COUNTIF(AJ80,"&gt;0")+COUNTIF(AO80,"&gt;0")+COUNTIF(AT80,"&gt;0")+COUNTIF(A85,"&gt;0")+COUNTIF(F85,"&gt;0")+COUNTIF(K85,"&gt;0")+COUNTIF(P85,"&gt;0")+COUNTIF(U85,"&gt;0")+COUNTIF(Z85,"&gt;0")+COUNTIF(AE85,"&gt;0")+COUNTIF(AJ85,"&gt;0")+COUNTIF(AO85,"&gt;0")+COUNTIF(AT85,"&gt;0")+COUNTIF(A90,"&gt;0")+COUNTIF(F90,"&gt;0")+COUNTIF(K90,"&gt;0")+COUNTIF(P90,"&gt;0")+COUNTIF(U90,"&gt;0")+COUNTIF(Z90,"&gt;0")+COUNTIF(AE90,"&gt;0")+COUNTIF(AJ90,"&gt;0")+COUNTIF(AO90,"&gt;0")+COUNTIF(AT90,"&gt;0")+COUNTIF(A95,"&gt;0")+COUNTIF(F95,"&gt;0")+COUNTIF(K95,"&gt;0")+COUNTIF(P95,"&gt;0")+COUNTIF(U95,"&gt;0")+COUNTIF(Z95,"&gt;0")+COUNTIF(AE95,"&gt;0")+COUNTIF(AJ95,"&gt;0")+COUNTIF(AO95,"&gt;0")+COUNTIF(AT95,"&gt;0")+COUNTIF(A100,"&gt;0")+COUNTIF(F100,"&gt;0")+COUNTIF(K100,"&gt;0")+COUNTIF(P100,"&gt;0")+COUNTIF(U100,"&gt;0")+COUNTIF(Z100,"&gt;0")+COUNTIF(AE100,"&gt;0")+COUNTIF(AJ100,"&gt;0")+COUNTIF(AO100,"&gt;0")+COUNTIF(AT100,"&gt;0")+COUNTIF(A105,"&gt;0")+COUNTIF(F105,"&gt;0")+COUNTIF(K105,"&gt;0")+COUNTIF(P105,"&gt;0")+COUNTIF(U105,"&gt;0")+COUNTIF(Z105,"&gt;0")+COUNTIF(AE105,"&gt;0")+COUNTIF(AJ105,"&gt;0")+COUNTIF(AO105,"&gt;0")+COUNTIF(AT105,"&gt;0")+COUNTIF(A110,"&gt;0")+COUNTIF(F110,"&gt;0")+COUNTIF(K110,"&gt;0")+COUNTIF(P110,"&gt;0")+COUNTIF(U110,"&gt;0")+COUNTIF(Z110,"&gt;0")+COUNTIF(AE110,"&gt;0")+COUNTIF(AJ110,"&gt;0")+COUNTIF(AO110,"&gt;0")+COUNTIF(AT110,"&gt;0")+COUNTIF(A115,"&gt;0")+COUNTIF(F115,"&gt;0")+COUNTIF(K115,"&gt;0")+COUNTIF(P115,"&gt;0")+COUNTIF(U115,"&gt;0")+COUNTIF(Z115,"&gt;0")+COUNTIF(AE115,"&gt;0")+COUNTIF(AJ115,"&gt;0")+COUNTIF(AO115,"&gt;0")+COUNTIF(AT115,"&gt;0")+COUNTIF(A125,"&gt;0")+COUNTIF(F125,"&gt;0")+COUNTIF(K125,"&gt;0")</f>
        <v>0</v>
      </c>
      <c r="AP122" s="26">
        <f>COUNTIF(B5,"&gt;0")+COUNTIF(G5,"&gt;0")+COUNTIF(L5,"&gt;0")+COUNTIF(Q5,"&gt;0")+COUNTIF(V5,"&gt;0")+COUNTIF(AA5,"&gt;0")+COUNTIF(AF5,"&gt;0")+COUNTIF(AK5,"&gt;0")+COUNTIF(AP5,"&gt;0")+COUNTIF(AU5,"&gt;0")+COUNTIF(B10,"&gt;0")+COUNTIF(G10,"&gt;0")+COUNTIF(L10,"&gt;0")+COUNTIF(Q10,"&gt;0")+COUNTIF(V10,"&gt;0")+COUNTIF(AA10,"&gt;0")+COUNTIF(AF10,"&gt;0")+COUNTIF(AK10,"&gt;0")+COUNTIF(AP10,"&gt;0")+COUNTIF(AU10,"&gt;0")+COUNTIF(B15,"&gt;0")+COUNTIF(G15,"&gt;0")+COUNTIF(L15,"&gt;0")+COUNTIF(Q15,"&gt;0")+COUNTIF(V15,"&gt;0")+COUNTIF(AA15,"&gt;0")+COUNTIF(AF15,"&gt;0")+COUNTIF(AK15,"&gt;0")+COUNTIF(AP15,"&gt;0")+COUNTIF(AU15,"&gt;0")+COUNTIF(B20,"&gt;0")+COUNTIF(G20,"&gt;0")+COUNTIF(L20,"&gt;0")+COUNTIF(Q20,"&gt;0")+COUNTIF(V20,"&gt;0")+COUNTIF(AA20,"&gt;0")+COUNTIF(AF20,"&gt;0")+COUNTIF(AK20,"&gt;0")+COUNTIF(AP20,"&gt;0")+COUNTIF(AU20,"&gt;0")+COUNTIF(B25,"&gt;0")+COUNTIF(G25,"&gt;0")+COUNTIF(L25,"&gt;0")+COUNTIF(Q25,"&gt;0")+COUNTIF(V25,"&gt;0")+COUNTIF(AA25,"&gt;0")+COUNTIF(AF25,"&gt;0")+COUNTIF(AK25,"&gt;0")+COUNTIF(AP25,"&gt;0")+COUNTIF(AU25,"&gt;0")+COUNTIF(B30,"&gt;0")+COUNTIF(G30,"&gt;0")+COUNTIF(L30,"&gt;0")+COUNTIF(Q30,"&gt;0")+COUNTIF(V30,"&gt;0")+COUNTIF(AA30,"&gt;0")+COUNTIF(AF30,"&gt;0")+COUNTIF(AK30,"&gt;0")+COUNTIF(AP30,"&gt;0")+COUNTIF(AU30,"&gt;0")+COUNTIF(B35,"&gt;0")+COUNTIF(G35,"&gt;0")+COUNTIF(L35,"&gt;0")+COUNTIF(Q35,"&gt;0")+COUNTIF(V35,"&gt;0")+COUNTIF(AA35,"&gt;0")+COUNTIF(AF35,"&gt;0")+COUNTIF(AK35,"&gt;0")+COUNTIF(AP35,"&gt;0")+COUNTIF(AU35,"&gt;0")+COUNTIF(B40,"&gt;0")+COUNTIF(G40,"&gt;0")+COUNTIF(L40,"&gt;0")+COUNTIF(Q40,"&gt;0")+COUNTIF(V40,"&gt;0")+COUNTIF(AA40,"&gt;0")+COUNTIF(AF40,"&gt;0")+COUNTIF(AK40,"&gt;0")+COUNTIF(AP40,"&gt;0")+COUNTIF(AU40,"&gt;0")+COUNTIF(B45,"&gt;0")+COUNTIF(G45,"&gt;0")+COUNTIF(L45,"&gt;0")+COUNTIF(Q45,"&gt;0")+COUNTIF(V45,"&gt;0")+COUNTIF(AA45,"&gt;0")+COUNTIF(AF45,"&gt;0")+COUNTIF(AK45,"&gt;0")+COUNTIF(AP45,"&gt;0")+COUNTIF(AU45,"&gt;0")+COUNTIF(B50,"&gt;0")+COUNTIF(G50,"&gt;0")+COUNTIF(L50,"&gt;0")+COUNTIF(Q50,"&gt;0")+COUNTIF(V50,"&gt;0")+COUNTIF(AA50,"&gt;0")+COUNTIF(AF50,"&gt;0")+COUNTIF(AK50,"&gt;0")+COUNTIF(AP50,"&gt;0")+COUNTIF(AU50,"&gt;0")+COUNTIF(B55,"&gt;0")+COUNTIF(G55,"&gt;0")+COUNTIF(L55,"&gt;0")+COUNTIF(Q55,"&gt;0")+COUNTIF(V55,"&gt;0")+COUNTIF(AA55,"&gt;0")+COUNTIF(AF55,"&gt;0")+COUNTIF(AK55,"&gt;0")+COUNTIF(AP55,"&gt;0")+COUNTIF(AU55,"&gt;0")+COUNTIF(B60,"&gt;0")+COUNTIF(G60,"&gt;0")+COUNTIF(L60,"&gt;0")+COUNTIF(Q60,"&gt;0")+COUNTIF(V60,"&gt;0")+COUNTIF(AA60,"&gt;0")+COUNTIF(AF60,"&gt;0")+COUNTIF(AK60,"&gt;0")+COUNTIF(AP60,"&gt;0")+COUNTIF(AU60,"&gt;0")+COUNTIF(B65,"&gt;0")+COUNTIF(G65,"&gt;0")+COUNTIF(L65,"&gt;0")+COUNTIF(Q65,"&gt;0")+COUNTIF(V65,"&gt;0")+COUNTIF(AA65,"&gt;0")+COUNTIF(AF65,"&gt;0")+COUNTIF(AK65,"&gt;0")+COUNTIF(AP65,"&gt;0")+COUNTIF(AU65,"&gt;0")+COUNTIF(B70,"&gt;0")+COUNTIF(G70,"&gt;0")+COUNTIF(L70,"&gt;0")+COUNTIF(Q70,"&gt;0")+COUNTIF(V70,"&gt;0")+COUNTIF(AA70,"&gt;0")+COUNTIF(AF70,"&gt;0")+COUNTIF(AK70,"&gt;0")+COUNTIF(AP70,"&gt;0")+COUNTIF(AU70,"&gt;0")+COUNTIF(B75,"&gt;0")+COUNTIF(G75,"&gt;0")+COUNTIF(L75,"&gt;0")+COUNTIF(Q75,"&gt;0")+COUNTIF(V75,"&gt;0")+COUNTIF(AA75,"&gt;0")+COUNTIF(AF75,"&gt;0")+COUNTIF(AK75,"&gt;0")+COUNTIF(AP75,"&gt;0")+COUNTIF(AU75,"&gt;0")+COUNTIF(B80,"&gt;0")+COUNTIF(G80,"&gt;0")+COUNTIF(L80,"&gt;0")+COUNTIF(Q80,"&gt;0")+COUNTIF(V80,"&gt;0")+COUNTIF(AA80,"&gt;0")+COUNTIF(AF80,"&gt;0")+COUNTIF(AK80,"&gt;0")+COUNTIF(AP80,"&gt;0")+COUNTIF(AU80,"&gt;0")+COUNTIF(B85,"&gt;0")+COUNTIF(G85,"&gt;0")+COUNTIF(L85,"&gt;0")+COUNTIF(Q85,"&gt;0")+COUNTIF(V85,"&gt;0")+COUNTIF(AA85,"&gt;0")+COUNTIF(AF85,"&gt;0")+COUNTIF(AK85,"&gt;0")+COUNTIF(AP85,"&gt;0")+COUNTIF(AU85,"&gt;0")+COUNTIF(B90,"&gt;0")+COUNTIF(G90,"&gt;0")+COUNTIF(L90,"&gt;0")+COUNTIF(Q90,"&gt;0")+COUNTIF(V90,"&gt;0")+COUNTIF(AA90,"&gt;0")+COUNTIF(AF90,"&gt;0")+COUNTIF(AK90,"&gt;0")+COUNTIF(AP90,"&gt;0")+COUNTIF(AU90,"&gt;0")+COUNTIF(B95,"&gt;0")+COUNTIF(G95,"&gt;0")+COUNTIF(L95,"&gt;0")+COUNTIF(Q95,"&gt;0")+COUNTIF(V95,"&gt;0")+COUNTIF(AA95,"&gt;0")+COUNTIF(AF95,"&gt;0")+COUNTIF(AK95,"&gt;0")+COUNTIF(AP95,"&gt;0")+COUNTIF(AU95,"&gt;0")+COUNTIF(B100,"&gt;0")+COUNTIF(G100,"&gt;0")+COUNTIF(L100,"&gt;0")+COUNTIF(Q100,"&gt;0")+COUNTIF(V100,"&gt;0")+COUNTIF(AA100,"&gt;0")+COUNTIF(AF100,"&gt;0")+COUNTIF(AK100,"&gt;0")+COUNTIF(AP100,"&gt;0")+COUNTIF(AU100,"&gt;0")+COUNTIF(B105,"&gt;0")+COUNTIF(G105,"&gt;0")+COUNTIF(L105,"&gt;0")+COUNTIF(Q105,"&gt;0")+COUNTIF(V105,"&gt;0")+COUNTIF(AA105,"&gt;0")+COUNTIF(AF105,"&gt;0")+COUNTIF(AK105,"&gt;0")+COUNTIF(AP105,"&gt;0")+COUNTIF(AU105,"&gt;0")+COUNTIF(B110,"&gt;0")+COUNTIF(G110,"&gt;0")+COUNTIF(L110,"&gt;0")+COUNTIF(Q110,"&gt;0")+COUNTIF(V110,"&gt;0")+COUNTIF(AA110,"&gt;0")+COUNTIF(AF110,"&gt;0")+COUNTIF(AK110,"&gt;0")+COUNTIF(AP110,"&gt;0")+COUNTIF(AU110,"&gt;0")+COUNTIF(B115,"&gt;0")+COUNTIF(G115,"&gt;0")+COUNTIF(L115,"&gt;0")+COUNTIF(Q115,"&gt;0")+COUNTIF(V115,"&gt;0")+COUNTIF(AA115,"&gt;0")+COUNTIF(AF115,"&gt;0")+COUNTIF(AK115,"&gt;0")+COUNTIF(AP115,"&gt;0")+COUNTIF(AU115,"&gt;0")+COUNTIF(B125,"&gt;0")+COUNTIF(G125,"&gt;0")+COUNTIF(L125,"&gt;0")</f>
        <v>0</v>
      </c>
      <c r="AQ122" s="27">
        <f>COUNTIF(C5,"&gt;0")+COUNTIF(H5,"&gt;0")+COUNTIF(M5,"&gt;0")+COUNTIF(R5,"&gt;0")+COUNTIF(W5,"&gt;0")+COUNTIF(AB5,"&gt;0")+COUNTIF(AG5,"&gt;0")+COUNTIF(AL5,"&gt;0")+COUNTIF(AQ5,"&gt;0")+COUNTIF(AV5,"&gt;0")+COUNTIF(C10,"&gt;0")+COUNTIF(H10,"&gt;0")+COUNTIF(M10,"&gt;0")+COUNTIF(R10,"&gt;0")+COUNTIF(W10,"&gt;0")+COUNTIF(AB10,"&gt;0")+COUNTIF(AG10,"&gt;0")+COUNTIF(AL10,"&gt;0")+COUNTIF(AQ10,"&gt;0")+COUNTIF(AV10,"&gt;0")+COUNTIF(C15,"&gt;0")+COUNTIF(H15,"&gt;0")+COUNTIF(M15,"&gt;0")+COUNTIF(R15,"&gt;0")+COUNTIF(W15,"&gt;0")+COUNTIF(AB15,"&gt;0")+COUNTIF(AG15,"&gt;0")+COUNTIF(AL15,"&gt;0")+COUNTIF(AQ15,"&gt;0")+COUNTIF(AV15,"&gt;0")+COUNTIF(C20,"&gt;0")+COUNTIF(H20,"&gt;0")+COUNTIF(M20,"&gt;0")+COUNTIF(R20,"&gt;0")+COUNTIF(W20,"&gt;0")+COUNTIF(AB20,"&gt;0")+COUNTIF(AG20,"&gt;0")+COUNTIF(AL20,"&gt;0")+COUNTIF(AQ20,"&gt;0")+COUNTIF(AV20,"&gt;0")+COUNTIF(C25,"&gt;0")+COUNTIF(H25,"&gt;0")+COUNTIF(M25,"&gt;0")+COUNTIF(R25,"&gt;0")+COUNTIF(W25,"&gt;0")+COUNTIF(AB25,"&gt;0")+COUNTIF(AG25,"&gt;0")+COUNTIF(AL25,"&gt;0")+COUNTIF(AQ25,"&gt;0")+COUNTIF(AV25,"&gt;0")+COUNTIF(C30,"&gt;0")+COUNTIF(H30,"&gt;0")+COUNTIF(M30,"&gt;0")+COUNTIF(R30,"&gt;0")+COUNTIF(W30,"&gt;0")+COUNTIF(AB30,"&gt;0")+COUNTIF(AG30,"&gt;0")+COUNTIF(AL30,"&gt;0")+COUNTIF(AQ30,"&gt;0")+COUNTIF(AV30,"&gt;0")+COUNTIF(C35,"&gt;0")+COUNTIF(H35,"&gt;0")+COUNTIF(M35,"&gt;0")+COUNTIF(R35,"&gt;0")+COUNTIF(W35,"&gt;0")+COUNTIF(AB35,"&gt;0")+COUNTIF(AG35,"&gt;0")+COUNTIF(AL35,"&gt;0")+COUNTIF(AQ35,"&gt;0")+COUNTIF(AV35,"&gt;0")+COUNTIF(C40,"&gt;0")+COUNTIF(H40,"&gt;0")+COUNTIF(M40,"&gt;0")+COUNTIF(R40,"&gt;0")+COUNTIF(W40,"&gt;0")+COUNTIF(AB40,"&gt;0")+COUNTIF(AG40,"&gt;0")+COUNTIF(AL40,"&gt;0")+COUNTIF(AQ40,"&gt;0")+COUNTIF(AV40,"&gt;0")+COUNTIF(C45,"&gt;0")+COUNTIF(H45,"&gt;0")+COUNTIF(M45,"&gt;0")+COUNTIF(R45,"&gt;0")+COUNTIF(W45,"&gt;0")+COUNTIF(AB45,"&gt;0")+COUNTIF(AG45,"&gt;0")+COUNTIF(AL45,"&gt;0")+COUNTIF(AQ45,"&gt;0")+COUNTIF(AV45,"&gt;0")+COUNTIF(C50,"&gt;0")+COUNTIF(H50,"&gt;0")+COUNTIF(M50,"&gt;0")+COUNTIF(R50,"&gt;0")+COUNTIF(W50,"&gt;0")+COUNTIF(AB50,"&gt;0")+COUNTIF(AG50,"&gt;0")+COUNTIF(AL50,"&gt;0")+COUNTIF(AQ50,"&gt;0")+COUNTIF(AV50,"&gt;0")+COUNTIF(C55,"&gt;0")+COUNTIF(H55,"&gt;0")+COUNTIF(M55,"&gt;0")+COUNTIF(R55,"&gt;0")+COUNTIF(W55,"&gt;0")+COUNTIF(AB55,"&gt;0")+COUNTIF(AG55,"&gt;0")+COUNTIF(AL55,"&gt;0")+COUNTIF(AQ55,"&gt;0")+COUNTIF(AV55,"&gt;0")+COUNTIF(C60,"&gt;0")+COUNTIF(H60,"&gt;0")+COUNTIF(M60,"&gt;0")+COUNTIF(R60,"&gt;0")+COUNTIF(W60,"&gt;0")+COUNTIF(AB60,"&gt;0")+COUNTIF(AG60,"&gt;0")+COUNTIF(AL60,"&gt;0")+COUNTIF(AQ60,"&gt;0")+COUNTIF(AV60,"&gt;0")+COUNTIF(C65,"&gt;0")+COUNTIF(H65,"&gt;0")+COUNTIF(M65,"&gt;0")+COUNTIF(R65,"&gt;0")+COUNTIF(W65,"&gt;0")+COUNTIF(AB65,"&gt;0")+COUNTIF(AG65,"&gt;0")+COUNTIF(AL65,"&gt;0")+COUNTIF(AQ65,"&gt;0")+COUNTIF(AV65,"&gt;0")+COUNTIF(C70,"&gt;0")+COUNTIF(H70,"&gt;0")+COUNTIF(M70,"&gt;0")+COUNTIF(R70,"&gt;0")+COUNTIF(W70,"&gt;0")+COUNTIF(AB70,"&gt;0")+COUNTIF(AG70,"&gt;0")+COUNTIF(AL70,"&gt;0")+COUNTIF(AQ70,"&gt;0")+COUNTIF(AV70,"&gt;0")+COUNTIF(C75,"&gt;0")+COUNTIF(H75,"&gt;0")+COUNTIF(M75,"&gt;0")+COUNTIF(R75,"&gt;0")+COUNTIF(W75,"&gt;0")+COUNTIF(AB75,"&gt;0")+COUNTIF(AG75,"&gt;0")+COUNTIF(AL75,"&gt;0")+COUNTIF(AQ75,"&gt;0")+COUNTIF(AV75,"&gt;0")+COUNTIF(C80,"&gt;0")+COUNTIF(H80,"&gt;0")+COUNTIF(M80,"&gt;0")+COUNTIF(R80,"&gt;0")+COUNTIF(W80,"&gt;0")+COUNTIF(AB80,"&gt;0")+COUNTIF(AG80,"&gt;0")+COUNTIF(AL80,"&gt;0")+COUNTIF(AQ80,"&gt;0")+COUNTIF(AV80,"&gt;0")+COUNTIF(C85,"&gt;0")+COUNTIF(H85,"&gt;0")+COUNTIF(M85,"&gt;0")+COUNTIF(R85,"&gt;0")+COUNTIF(W85,"&gt;0")+COUNTIF(AB85,"&gt;0")+COUNTIF(AG85,"&gt;0")+COUNTIF(AL85,"&gt;0")+COUNTIF(AQ85,"&gt;0")+COUNTIF(AV85,"&gt;0")+COUNTIF(C90,"&gt;0")+COUNTIF(H90,"&gt;0")+COUNTIF(M90,"&gt;0")+COUNTIF(R90,"&gt;0")+COUNTIF(W90,"&gt;0")+COUNTIF(AB90,"&gt;0")+COUNTIF(AG90,"&gt;0")+COUNTIF(AL90,"&gt;0")+COUNTIF(AQ90,"&gt;0")+COUNTIF(AV90,"&gt;0")+COUNTIF(C95,"&gt;0")+COUNTIF(H95,"&gt;0")+COUNTIF(M95,"&gt;0")+COUNTIF(R95,"&gt;0")+COUNTIF(W95,"&gt;0")+COUNTIF(AB95,"&gt;0")+COUNTIF(AG95,"&gt;0")+COUNTIF(AL95,"&gt;0")+COUNTIF(AQ95,"&gt;0")+COUNTIF(AV95,"&gt;0")+COUNTIF(C100,"&gt;0")+COUNTIF(H100,"&gt;0")+COUNTIF(M100,"&gt;0")+COUNTIF(R100,"&gt;0")+COUNTIF(W100,"&gt;0")+COUNTIF(AB100,"&gt;0")+COUNTIF(AG100,"&gt;0")+COUNTIF(AL100,"&gt;0")+COUNTIF(AQ100,"&gt;0")+COUNTIF(AV100,"&gt;0")+COUNTIF(C105,"&gt;0")+COUNTIF(H105,"&gt;0")+COUNTIF(M105,"&gt;0")+COUNTIF(R105,"&gt;0")+COUNTIF(W105,"&gt;0")+COUNTIF(AB105,"&gt;0")+COUNTIF(AG105,"&gt;0")+COUNTIF(AL105,"&gt;0")+COUNTIF(AQ105,"&gt;0")+COUNTIF(AV105,"&gt;0")+COUNTIF(C110,"&gt;0")+COUNTIF(H110,"&gt;0")+COUNTIF(M110,"&gt;0")+COUNTIF(R110,"&gt;0")+COUNTIF(W110,"&gt;0")+COUNTIF(AB110,"&gt;0")+COUNTIF(AG110,"&gt;0")+COUNTIF(AL110,"&gt;0")+COUNTIF(AQ110,"&gt;0")+COUNTIF(AV110,"&gt;0")+COUNTIF(C115,"&gt;0")+COUNTIF(H115,"&gt;0")+COUNTIF(M115,"&gt;0")+COUNTIF(R115,"&gt;0")+COUNTIF(W115,"&gt;0")+COUNTIF(AB115,"&gt;0")+COUNTIF(AG115,"&gt;0")+COUNTIF(AL115,"&gt;0")+COUNTIF(AQ115,"&gt;0")+COUNTIF(AV115,"&gt;0")+COUNTIF(C125,"&gt;0")+COUNTIF(H125,"&gt;0")+COUNTIF(M125,"&gt;0")</f>
        <v>0</v>
      </c>
      <c r="AR122" s="28">
        <f>COUNTIF(D5,"&gt;0")+COUNTIF(I5,"&gt;0")+COUNTIF(N5,"&gt;0")+COUNTIF(S5,"&gt;0")+COUNTIF(X5,"&gt;0")+COUNTIF(AC5,"&gt;0")+COUNTIF(AH5,"&gt;0")+COUNTIF(AM5,"&gt;0")+COUNTIF(AR5,"&gt;0")+COUNTIF(AW5,"&gt;0")+COUNTIF(D10,"&gt;0")+COUNTIF(I10,"&gt;0")+COUNTIF(N10,"&gt;0")+COUNTIF(S10,"&gt;0")+COUNTIF(X10,"&gt;0")+COUNTIF(AC10,"&gt;0")+COUNTIF(AH10,"&gt;0")+COUNTIF(AM10,"&gt;0")+COUNTIF(AR10,"&gt;0")+COUNTIF(AW10,"&gt;0")+COUNTIF(D15,"&gt;0")+COUNTIF(I15,"&gt;0")+COUNTIF(N15,"&gt;0")+COUNTIF(S15,"&gt;0")+COUNTIF(X15,"&gt;0")+COUNTIF(AC15,"&gt;0")+COUNTIF(AH15,"&gt;0")+COUNTIF(AM15,"&gt;0")+COUNTIF(AR15,"&gt;0")+COUNTIF(AW15,"&gt;0")+COUNTIF(D20,"&gt;0")+COUNTIF(I20,"&gt;0")+COUNTIF(N20,"&gt;0")+COUNTIF(S20,"&gt;0")+COUNTIF(X20,"&gt;0")+COUNTIF(AC20,"&gt;0")+COUNTIF(AH20,"&gt;0")+COUNTIF(AM20,"&gt;0")+COUNTIF(AR20,"&gt;0")+COUNTIF(AW20,"&gt;0")+COUNTIF(D25,"&gt;0")+COUNTIF(I25,"&gt;0")+COUNTIF(N25,"&gt;0")+COUNTIF(S25,"&gt;0")+COUNTIF(X25,"&gt;0")+COUNTIF(AC25,"&gt;0")+COUNTIF(AH25,"&gt;0")+COUNTIF(AM25,"&gt;0")+COUNTIF(AR25,"&gt;0")+COUNTIF(AW25,"&gt;0")+COUNTIF(D30,"&gt;0")+COUNTIF(I30,"&gt;0")+COUNTIF(N30,"&gt;0")+COUNTIF(S30,"&gt;0")+COUNTIF(X30,"&gt;0")+COUNTIF(AC30,"&gt;0")+COUNTIF(AH30,"&gt;0")+COUNTIF(AM30,"&gt;0")+COUNTIF(AR30,"&gt;0")+COUNTIF(AW30,"&gt;0")+COUNTIF(D35,"&gt;0")+COUNTIF(I35,"&gt;0")+COUNTIF(N35,"&gt;0")+COUNTIF(S35,"&gt;0")+COUNTIF(X35,"&gt;0")+COUNTIF(AC35,"&gt;0")+COUNTIF(AH35,"&gt;0")+COUNTIF(AM35,"&gt;0")+COUNTIF(AR35,"&gt;0")+COUNTIF(AW35,"&gt;0")+COUNTIF(D40,"&gt;0")+COUNTIF(I40,"&gt;0")+COUNTIF(N40,"&gt;0")+COUNTIF(S40,"&gt;0")+COUNTIF(X40,"&gt;0")+COUNTIF(AC40,"&gt;0")+COUNTIF(AH40,"&gt;0")+COUNTIF(AM40,"&gt;0")+COUNTIF(AR40,"&gt;0")+COUNTIF(AW40,"&gt;0")+COUNTIF(D45,"&gt;0")+COUNTIF(I45,"&gt;0")+COUNTIF(N45,"&gt;0")+COUNTIF(S45,"&gt;0")+COUNTIF(X45,"&gt;0")+COUNTIF(AC45,"&gt;0")+COUNTIF(AH45,"&gt;0")+COUNTIF(AM45,"&gt;0")+COUNTIF(AR45,"&gt;0")+COUNTIF(AW45,"&gt;0")+COUNTIF(D50,"&gt;0")+COUNTIF(I50,"&gt;0")+COUNTIF(N50,"&gt;0")+COUNTIF(S50,"&gt;0")+COUNTIF(X50,"&gt;0")+COUNTIF(AC50,"&gt;0")+COUNTIF(AH50,"&gt;0")+COUNTIF(AM50,"&gt;0")+COUNTIF(AR50,"&gt;0")+COUNTIF(AW50,"&gt;0")+COUNTIF(D55,"&gt;0")+COUNTIF(I55,"&gt;0")+COUNTIF(N55,"&gt;0")+COUNTIF(S55,"&gt;0")+COUNTIF(X55,"&gt;0")+COUNTIF(AC55,"&gt;0")+COUNTIF(AH55,"&gt;0")+COUNTIF(AM55,"&gt;0")+COUNTIF(AR55,"&gt;0")+COUNTIF(AW55,"&gt;0")+COUNTIF(D60,"&gt;0")+COUNTIF(I60,"&gt;0")+COUNTIF(N60,"&gt;0")+COUNTIF(S60,"&gt;0")+COUNTIF(X60,"&gt;0")+COUNTIF(AC60,"&gt;0")+COUNTIF(AH60,"&gt;0")+COUNTIF(AM60,"&gt;0")+COUNTIF(AR60,"&gt;0")+COUNTIF(AW60,"&gt;0")+COUNTIF(D65,"&gt;0")+COUNTIF(I65,"&gt;0")+COUNTIF(N65,"&gt;0")+COUNTIF(S65,"&gt;0")+COUNTIF(X65,"&gt;0")+COUNTIF(AC65,"&gt;0")+COUNTIF(AH65,"&gt;0")+COUNTIF(AM65,"&gt;0")+COUNTIF(AR65,"&gt;0")+COUNTIF(AW65,"&gt;0")+COUNTIF(D70,"&gt;0")+COUNTIF(I70,"&gt;0")+COUNTIF(N70,"&gt;0")+COUNTIF(S70,"&gt;0")+COUNTIF(X70,"&gt;0")+COUNTIF(AC70,"&gt;0")+COUNTIF(AH70,"&gt;0")+COUNTIF(AM70,"&gt;0")+COUNTIF(AR70,"&gt;0")+COUNTIF(AW70,"&gt;0")+COUNTIF(D75,"&gt;0")+COUNTIF(I75,"&gt;0")+COUNTIF(N75,"&gt;0")+COUNTIF(S75,"&gt;0")+COUNTIF(X75,"&gt;0")+COUNTIF(AC75,"&gt;0")+COUNTIF(AH75,"&gt;0")+COUNTIF(AM75,"&gt;0")+COUNTIF(AR75,"&gt;0")+COUNTIF(AW75,"&gt;0")+COUNTIF(D80,"&gt;0")+COUNTIF(I80,"&gt;0")+COUNTIF(N80,"&gt;0")+COUNTIF(S80,"&gt;0")+COUNTIF(X80,"&gt;0")+COUNTIF(AC80,"&gt;0")+COUNTIF(AH80,"&gt;0")+COUNTIF(AM80,"&gt;0")+COUNTIF(AR80,"&gt;0")+COUNTIF(AW80,"&gt;0")+COUNTIF(D85,"&gt;0")+COUNTIF(I85,"&gt;0")+COUNTIF(N85,"&gt;0")+COUNTIF(S85,"&gt;0")+COUNTIF(X85,"&gt;0")+COUNTIF(AC85,"&gt;0")+COUNTIF(AH85,"&gt;0")+COUNTIF(AM85,"&gt;0")+COUNTIF(AR85,"&gt;0")+COUNTIF(AW85,"&gt;0")+COUNTIF(D90,"&gt;0")+COUNTIF(I90,"&gt;0")+COUNTIF(N90,"&gt;0")+COUNTIF(S90,"&gt;0")+COUNTIF(X90,"&gt;0")+COUNTIF(AC90,"&gt;0")+COUNTIF(AH90,"&gt;0")+COUNTIF(AM90,"&gt;0")+COUNTIF(AR90,"&gt;0")+COUNTIF(AW90,"&gt;0")+COUNTIF(D95,"&gt;0")+COUNTIF(I95,"&gt;0")+COUNTIF(N95,"&gt;0")+COUNTIF(S95,"&gt;0")+COUNTIF(X95,"&gt;0")+COUNTIF(AC95,"&gt;0")+COUNTIF(AH95,"&gt;0")+COUNTIF(AM95,"&gt;0")+COUNTIF(AR95,"&gt;0")+COUNTIF(AW95,"&gt;0")+COUNTIF(D100,"&gt;0")+COUNTIF(I100,"&gt;0")+COUNTIF(N100,"&gt;0")+COUNTIF(S100,"&gt;0")+COUNTIF(X100,"&gt;0")+COUNTIF(AC100,"&gt;0")+COUNTIF(AH100,"&gt;0")+COUNTIF(AM100,"&gt;0")+COUNTIF(AR100,"&gt;0")+COUNTIF(AW100,"&gt;0")+COUNTIF(D105,"&gt;0")+COUNTIF(I105,"&gt;0")+COUNTIF(N105,"&gt;0")+COUNTIF(S105,"&gt;0")+COUNTIF(X105,"&gt;0")+COUNTIF(AC105,"&gt;0")+COUNTIF(AH105,"&gt;0")+COUNTIF(AM105,"&gt;0")+COUNTIF(AR105,"&gt;0")+COUNTIF(AW105,"&gt;0")+COUNTIF(D110,"&gt;0")+COUNTIF(I110,"&gt;0")+COUNTIF(N110,"&gt;0")+COUNTIF(S110,"&gt;0")+COUNTIF(X110,"&gt;0")+COUNTIF(AC110,"&gt;0")+COUNTIF(AH110,"&gt;0")+COUNTIF(AM110,"&gt;0")+COUNTIF(AR110,"&gt;0")+COUNTIF(AW110,"&gt;0")+COUNTIF(D115,"&gt;0")+COUNTIF(I115,"&gt;0")+COUNTIF(N115,"&gt;0")+COUNTIF(S115,"&gt;0")+COUNTIF(X115,"&gt;0")+COUNTIF(AC115,"&gt;0")+COUNTIF(AH115,"&gt;0")+COUNTIF(AM115,"&gt;0")+COUNTIF(AR115,"&gt;0")+COUNTIF(AW115,"&gt;0")+COUNTIF(D125,"&gt;0")+COUNTIF(I125,"&gt;0")+COUNTIF(N125,"&gt;0")</f>
        <v>0</v>
      </c>
      <c r="AT122" s="25">
        <f>21-AO122</f>
        <v>21</v>
      </c>
      <c r="AU122" s="26">
        <f>0-AP122</f>
        <v>0</v>
      </c>
      <c r="AV122" s="27">
        <f>17-AQ122</f>
        <v>17</v>
      </c>
      <c r="AW122" s="28">
        <f>29-AR122</f>
        <v>29</v>
      </c>
      <c r="AX122" s="2"/>
      <c r="AY122" s="2"/>
    </row>
    <row r="123" spans="1:51" s="16" customFormat="1" x14ac:dyDescent="0.25">
      <c r="A123" s="142" t="s">
        <v>236</v>
      </c>
      <c r="B123" s="143"/>
      <c r="C123" s="144"/>
      <c r="D123" s="145"/>
      <c r="E123" s="3"/>
      <c r="F123" s="142" t="s">
        <v>237</v>
      </c>
      <c r="G123" s="143"/>
      <c r="H123" s="144"/>
      <c r="I123" s="145"/>
      <c r="K123" s="142" t="s">
        <v>238</v>
      </c>
      <c r="L123" s="143"/>
      <c r="M123" s="144"/>
      <c r="N123" s="145"/>
      <c r="AJ123" s="132"/>
      <c r="AK123" s="123"/>
      <c r="AL123" s="125"/>
      <c r="AM123" s="127"/>
      <c r="AN123" s="2"/>
      <c r="AO123" s="33" t="s">
        <v>243</v>
      </c>
      <c r="AP123" s="34" t="s">
        <v>241</v>
      </c>
      <c r="AQ123" s="35" t="s">
        <v>246</v>
      </c>
      <c r="AR123" s="36" t="s">
        <v>248</v>
      </c>
      <c r="AS123" s="2"/>
      <c r="AT123" s="33" t="s">
        <v>243</v>
      </c>
      <c r="AU123" s="34" t="s">
        <v>241</v>
      </c>
      <c r="AV123" s="35" t="s">
        <v>246</v>
      </c>
      <c r="AW123" s="36" t="s">
        <v>248</v>
      </c>
      <c r="AY123" s="18"/>
    </row>
    <row r="124" spans="1:51" x14ac:dyDescent="0.25">
      <c r="A124" s="55">
        <f>M.U.S.C.L.E.!A124</f>
        <v>0</v>
      </c>
      <c r="B124" s="45"/>
      <c r="C124" s="45"/>
      <c r="D124" s="45"/>
      <c r="E124" s="53"/>
      <c r="F124" s="49"/>
      <c r="G124" s="45"/>
      <c r="H124" s="45"/>
      <c r="I124" s="45"/>
      <c r="J124" s="54"/>
      <c r="K124" s="49"/>
      <c r="L124" s="45"/>
      <c r="M124" s="45"/>
      <c r="N124" s="45"/>
      <c r="AG124" s="2"/>
      <c r="AH124" s="2"/>
      <c r="AJ124" s="133">
        <f>SUM(AL118,AJ120,AK120,AL120,AM120,AJ122,AK122,AL122,AM122)</f>
        <v>0</v>
      </c>
      <c r="AK124" s="134"/>
      <c r="AL124" s="134"/>
      <c r="AM124" s="135"/>
      <c r="AO124" s="133">
        <f>SUM(AQ118,AO120,AP120,AQ120,AR120,AO122,AP122,AQ122,AR122)</f>
        <v>0</v>
      </c>
      <c r="AP124" s="134"/>
      <c r="AQ124" s="134"/>
      <c r="AR124" s="135"/>
      <c r="AT124" s="133">
        <f>SUM(AV118,AT120,AU120,AV120,AW120,AT122,AU122,AV122,AW122)</f>
        <v>140</v>
      </c>
      <c r="AU124" s="134"/>
      <c r="AV124" s="134"/>
      <c r="AW124" s="135"/>
      <c r="AX124" s="2"/>
    </row>
    <row r="125" spans="1:51" x14ac:dyDescent="0.25">
      <c r="A125" s="45"/>
      <c r="B125" s="45"/>
      <c r="C125" s="45"/>
      <c r="D125" s="49"/>
      <c r="E125" s="53">
        <f>M.U.S.C.L.E.!E125</f>
        <v>0</v>
      </c>
      <c r="F125" s="57">
        <f>M.U.S.C.L.E.!F125</f>
        <v>0</v>
      </c>
      <c r="G125" s="45"/>
      <c r="H125" s="45"/>
      <c r="I125" s="49"/>
      <c r="J125" s="54"/>
      <c r="K125" s="45"/>
      <c r="L125" s="45"/>
      <c r="M125" s="45"/>
      <c r="N125" s="49"/>
      <c r="AG125" s="2"/>
      <c r="AH125" s="2"/>
      <c r="AJ125" s="139"/>
      <c r="AK125" s="140"/>
      <c r="AL125" s="140"/>
      <c r="AM125" s="141"/>
      <c r="AO125" s="136" t="s">
        <v>252</v>
      </c>
      <c r="AP125" s="137"/>
      <c r="AQ125" s="137"/>
      <c r="AR125" s="138"/>
      <c r="AT125" s="136" t="s">
        <v>252</v>
      </c>
      <c r="AU125" s="137"/>
      <c r="AV125" s="137"/>
      <c r="AW125" s="138"/>
      <c r="AX125" s="2"/>
    </row>
    <row r="126" spans="1:51" x14ac:dyDescent="0.25">
      <c r="A126" s="19"/>
      <c r="B126" s="19"/>
      <c r="C126" s="19"/>
      <c r="D126" s="20"/>
      <c r="F126" s="19"/>
      <c r="G126" s="19"/>
      <c r="H126" s="19"/>
      <c r="I126" s="20"/>
      <c r="K126" s="19"/>
      <c r="L126" s="19"/>
      <c r="M126" s="19"/>
      <c r="N126" s="20"/>
      <c r="W126" s="2"/>
      <c r="X126" s="2"/>
      <c r="AB126" s="2"/>
      <c r="AC126" s="2"/>
      <c r="AG126" s="2"/>
      <c r="AH126" s="2"/>
      <c r="AX126" s="2"/>
    </row>
    <row r="127" spans="1:51" ht="13.2" customHeight="1" x14ac:dyDescent="0.25">
      <c r="W127" s="2"/>
      <c r="X127" s="2"/>
      <c r="AB127" s="2"/>
      <c r="AC127" s="2"/>
      <c r="AG127" s="2"/>
      <c r="AH127" s="2"/>
      <c r="AX127" s="2"/>
    </row>
    <row r="128" spans="1:51" x14ac:dyDescent="0.25">
      <c r="W128" s="2"/>
      <c r="X128" s="2"/>
      <c r="AB128" s="2"/>
      <c r="AC128" s="2"/>
      <c r="AG128" s="2"/>
      <c r="AH128" s="2"/>
    </row>
    <row r="129" spans="23:34" x14ac:dyDescent="0.25">
      <c r="W129" s="2"/>
      <c r="X129" s="2"/>
      <c r="AB129" s="2"/>
      <c r="AC129" s="2"/>
      <c r="AG129" s="2"/>
      <c r="AH129" s="2"/>
    </row>
    <row r="130" spans="23:34" x14ac:dyDescent="0.25">
      <c r="W130" s="2"/>
      <c r="X130" s="2"/>
      <c r="AB130" s="2"/>
      <c r="AC130" s="2"/>
      <c r="AG130" s="2"/>
      <c r="AH130" s="2"/>
    </row>
  </sheetData>
  <mergeCells count="491">
    <mergeCell ref="AV118:AW118"/>
    <mergeCell ref="AV119:AW119"/>
    <mergeCell ref="AT124:AW124"/>
    <mergeCell ref="AT125:AW125"/>
    <mergeCell ref="AM122:AM123"/>
    <mergeCell ref="AJ124:AM125"/>
    <mergeCell ref="AT118:AU118"/>
    <mergeCell ref="AT119:AU119"/>
    <mergeCell ref="AL118:AM119"/>
    <mergeCell ref="AJ120:AJ121"/>
    <mergeCell ref="AK120:AK121"/>
    <mergeCell ref="AL120:AL121"/>
    <mergeCell ref="AM120:AM121"/>
    <mergeCell ref="AO118:AP118"/>
    <mergeCell ref="AQ118:AR118"/>
    <mergeCell ref="AO119:AP119"/>
    <mergeCell ref="AO124:AR124"/>
    <mergeCell ref="AO125:AR125"/>
    <mergeCell ref="AJ118:AK118"/>
    <mergeCell ref="AJ119:AK119"/>
    <mergeCell ref="AJ122:AJ123"/>
    <mergeCell ref="AK122:AK123"/>
    <mergeCell ref="AL122:AL123"/>
    <mergeCell ref="A123:B123"/>
    <mergeCell ref="C123:D123"/>
    <mergeCell ref="F123:G123"/>
    <mergeCell ref="H123:I123"/>
    <mergeCell ref="K123:L123"/>
    <mergeCell ref="M123:N123"/>
    <mergeCell ref="AQ113:AR113"/>
    <mergeCell ref="AT113:AU113"/>
    <mergeCell ref="AV113:AW113"/>
    <mergeCell ref="AB113:AC113"/>
    <mergeCell ref="AE113:AF113"/>
    <mergeCell ref="AG113:AH113"/>
    <mergeCell ref="AJ113:AK113"/>
    <mergeCell ref="AL113:AM113"/>
    <mergeCell ref="AO113:AP113"/>
    <mergeCell ref="M113:N113"/>
    <mergeCell ref="P113:Q113"/>
    <mergeCell ref="R113:S113"/>
    <mergeCell ref="U113:V113"/>
    <mergeCell ref="W113:X113"/>
    <mergeCell ref="Z113:AA113"/>
    <mergeCell ref="A113:B113"/>
    <mergeCell ref="C113:D113"/>
    <mergeCell ref="F113:G113"/>
    <mergeCell ref="H113:I113"/>
    <mergeCell ref="K113:L113"/>
    <mergeCell ref="AL108:AM108"/>
    <mergeCell ref="AO108:AP108"/>
    <mergeCell ref="AQ108:AR108"/>
    <mergeCell ref="AT108:AU108"/>
    <mergeCell ref="AV108:AW108"/>
    <mergeCell ref="W108:X108"/>
    <mergeCell ref="Z108:AA108"/>
    <mergeCell ref="AB108:AC108"/>
    <mergeCell ref="AE108:AF108"/>
    <mergeCell ref="AG108:AH108"/>
    <mergeCell ref="AJ108:AK108"/>
    <mergeCell ref="A108:B108"/>
    <mergeCell ref="C108:D108"/>
    <mergeCell ref="F108:G108"/>
    <mergeCell ref="H108:I108"/>
    <mergeCell ref="K108:L108"/>
    <mergeCell ref="M108:N108"/>
    <mergeCell ref="P108:Q108"/>
    <mergeCell ref="R108:S108"/>
    <mergeCell ref="U108:V108"/>
    <mergeCell ref="AV103:AW103"/>
    <mergeCell ref="AG103:AH103"/>
    <mergeCell ref="AJ103:AK103"/>
    <mergeCell ref="AL103:AM103"/>
    <mergeCell ref="AO103:AP103"/>
    <mergeCell ref="AQ103:AR103"/>
    <mergeCell ref="AT103:AU103"/>
    <mergeCell ref="R103:S103"/>
    <mergeCell ref="U103:V103"/>
    <mergeCell ref="W103:X103"/>
    <mergeCell ref="Z103:AA103"/>
    <mergeCell ref="AB103:AC103"/>
    <mergeCell ref="AE103:AF103"/>
    <mergeCell ref="A103:B103"/>
    <mergeCell ref="C103:D103"/>
    <mergeCell ref="F103:G103"/>
    <mergeCell ref="H103:I103"/>
    <mergeCell ref="K103:L103"/>
    <mergeCell ref="M103:N103"/>
    <mergeCell ref="P103:Q103"/>
    <mergeCell ref="AQ98:AR98"/>
    <mergeCell ref="AT98:AU98"/>
    <mergeCell ref="A98:B98"/>
    <mergeCell ref="C98:D98"/>
    <mergeCell ref="F98:G98"/>
    <mergeCell ref="H98:I98"/>
    <mergeCell ref="K98:L98"/>
    <mergeCell ref="AV98:AW98"/>
    <mergeCell ref="AB98:AC98"/>
    <mergeCell ref="AE98:AF98"/>
    <mergeCell ref="AG98:AH98"/>
    <mergeCell ref="AJ98:AK98"/>
    <mergeCell ref="AL98:AM98"/>
    <mergeCell ref="AO98:AP98"/>
    <mergeCell ref="M98:N98"/>
    <mergeCell ref="P98:Q98"/>
    <mergeCell ref="R98:S98"/>
    <mergeCell ref="U98:V98"/>
    <mergeCell ref="W98:X98"/>
    <mergeCell ref="Z98:AA98"/>
    <mergeCell ref="AL93:AM93"/>
    <mergeCell ref="AO93:AP93"/>
    <mergeCell ref="AQ93:AR93"/>
    <mergeCell ref="AT93:AU93"/>
    <mergeCell ref="AV93:AW93"/>
    <mergeCell ref="W93:X93"/>
    <mergeCell ref="Z93:AA93"/>
    <mergeCell ref="AB93:AC93"/>
    <mergeCell ref="AE93:AF93"/>
    <mergeCell ref="AG93:AH93"/>
    <mergeCell ref="AJ93:AK93"/>
    <mergeCell ref="A93:B93"/>
    <mergeCell ref="C93:D93"/>
    <mergeCell ref="F93:G93"/>
    <mergeCell ref="H93:I93"/>
    <mergeCell ref="K93:L93"/>
    <mergeCell ref="M93:N93"/>
    <mergeCell ref="P93:Q93"/>
    <mergeCell ref="R93:S93"/>
    <mergeCell ref="U93:V93"/>
    <mergeCell ref="AV88:AW88"/>
    <mergeCell ref="AG88:AH88"/>
    <mergeCell ref="AJ88:AK88"/>
    <mergeCell ref="AL88:AM88"/>
    <mergeCell ref="AO88:AP88"/>
    <mergeCell ref="AQ88:AR88"/>
    <mergeCell ref="AT88:AU88"/>
    <mergeCell ref="R88:S88"/>
    <mergeCell ref="U88:V88"/>
    <mergeCell ref="W88:X88"/>
    <mergeCell ref="Z88:AA88"/>
    <mergeCell ref="AB88:AC88"/>
    <mergeCell ref="AE88:AF88"/>
    <mergeCell ref="A88:B88"/>
    <mergeCell ref="C88:D88"/>
    <mergeCell ref="F88:G88"/>
    <mergeCell ref="H88:I88"/>
    <mergeCell ref="K88:L88"/>
    <mergeCell ref="M88:N88"/>
    <mergeCell ref="P88:Q88"/>
    <mergeCell ref="AQ83:AR83"/>
    <mergeCell ref="AT83:AU83"/>
    <mergeCell ref="A83:B83"/>
    <mergeCell ref="C83:D83"/>
    <mergeCell ref="F83:G83"/>
    <mergeCell ref="H83:I83"/>
    <mergeCell ref="K83:L83"/>
    <mergeCell ref="AV83:AW83"/>
    <mergeCell ref="AB83:AC83"/>
    <mergeCell ref="AE83:AF83"/>
    <mergeCell ref="AG83:AH83"/>
    <mergeCell ref="AJ83:AK83"/>
    <mergeCell ref="AL83:AM83"/>
    <mergeCell ref="AO83:AP83"/>
    <mergeCell ref="M83:N83"/>
    <mergeCell ref="P83:Q83"/>
    <mergeCell ref="R83:S83"/>
    <mergeCell ref="U83:V83"/>
    <mergeCell ref="W83:X83"/>
    <mergeCell ref="Z83:AA83"/>
    <mergeCell ref="AL78:AM78"/>
    <mergeCell ref="AO78:AP78"/>
    <mergeCell ref="AQ78:AR78"/>
    <mergeCell ref="AT78:AU78"/>
    <mergeCell ref="AV78:AW78"/>
    <mergeCell ref="W78:X78"/>
    <mergeCell ref="Z78:AA78"/>
    <mergeCell ref="AB78:AC78"/>
    <mergeCell ref="AE78:AF78"/>
    <mergeCell ref="AG78:AH78"/>
    <mergeCell ref="AJ78:AK78"/>
    <mergeCell ref="A78:B78"/>
    <mergeCell ref="C78:D78"/>
    <mergeCell ref="F78:G78"/>
    <mergeCell ref="H78:I78"/>
    <mergeCell ref="K78:L78"/>
    <mergeCell ref="M78:N78"/>
    <mergeCell ref="P78:Q78"/>
    <mergeCell ref="R78:S78"/>
    <mergeCell ref="U78:V78"/>
    <mergeCell ref="AV73:AW73"/>
    <mergeCell ref="AG73:AH73"/>
    <mergeCell ref="AJ73:AK73"/>
    <mergeCell ref="AL73:AM73"/>
    <mergeCell ref="AO73:AP73"/>
    <mergeCell ref="AQ73:AR73"/>
    <mergeCell ref="AT73:AU73"/>
    <mergeCell ref="R73:S73"/>
    <mergeCell ref="U73:V73"/>
    <mergeCell ref="W73:X73"/>
    <mergeCell ref="Z73:AA73"/>
    <mergeCell ref="AB73:AC73"/>
    <mergeCell ref="AE73:AF73"/>
    <mergeCell ref="A73:B73"/>
    <mergeCell ref="C73:D73"/>
    <mergeCell ref="F73:G73"/>
    <mergeCell ref="H73:I73"/>
    <mergeCell ref="K73:L73"/>
    <mergeCell ref="M73:N73"/>
    <mergeCell ref="P73:Q73"/>
    <mergeCell ref="AQ68:AR68"/>
    <mergeCell ref="AT68:AU68"/>
    <mergeCell ref="A68:B68"/>
    <mergeCell ref="C68:D68"/>
    <mergeCell ref="F68:G68"/>
    <mergeCell ref="H68:I68"/>
    <mergeCell ref="K68:L68"/>
    <mergeCell ref="AV68:AW68"/>
    <mergeCell ref="AB68:AC68"/>
    <mergeCell ref="AE68:AF68"/>
    <mergeCell ref="AG68:AH68"/>
    <mergeCell ref="AJ68:AK68"/>
    <mergeCell ref="AL68:AM68"/>
    <mergeCell ref="AO68:AP68"/>
    <mergeCell ref="M68:N68"/>
    <mergeCell ref="P68:Q68"/>
    <mergeCell ref="R68:S68"/>
    <mergeCell ref="U68:V68"/>
    <mergeCell ref="W68:X68"/>
    <mergeCell ref="Z68:AA68"/>
    <mergeCell ref="AL63:AM63"/>
    <mergeCell ref="AO63:AP63"/>
    <mergeCell ref="AQ63:AR63"/>
    <mergeCell ref="AT63:AU63"/>
    <mergeCell ref="AV63:AW63"/>
    <mergeCell ref="W63:X63"/>
    <mergeCell ref="Z63:AA63"/>
    <mergeCell ref="AB63:AC63"/>
    <mergeCell ref="AE63:AF63"/>
    <mergeCell ref="AG63:AH63"/>
    <mergeCell ref="AJ63:AK63"/>
    <mergeCell ref="A63:B63"/>
    <mergeCell ref="C63:D63"/>
    <mergeCell ref="F63:G63"/>
    <mergeCell ref="H63:I63"/>
    <mergeCell ref="K63:L63"/>
    <mergeCell ref="M63:N63"/>
    <mergeCell ref="P63:Q63"/>
    <mergeCell ref="R63:S63"/>
    <mergeCell ref="U63:V63"/>
    <mergeCell ref="AV58:AW58"/>
    <mergeCell ref="AG58:AH58"/>
    <mergeCell ref="AJ58:AK58"/>
    <mergeCell ref="AL58:AM58"/>
    <mergeCell ref="AO58:AP58"/>
    <mergeCell ref="AQ58:AR58"/>
    <mergeCell ref="AT58:AU58"/>
    <mergeCell ref="R58:S58"/>
    <mergeCell ref="U58:V58"/>
    <mergeCell ref="W58:X58"/>
    <mergeCell ref="Z58:AA58"/>
    <mergeCell ref="AB58:AC58"/>
    <mergeCell ref="AE58:AF58"/>
    <mergeCell ref="A58:B58"/>
    <mergeCell ref="C58:D58"/>
    <mergeCell ref="F58:G58"/>
    <mergeCell ref="H58:I58"/>
    <mergeCell ref="K58:L58"/>
    <mergeCell ref="M58:N58"/>
    <mergeCell ref="P58:Q58"/>
    <mergeCell ref="AQ53:AR53"/>
    <mergeCell ref="AT53:AU53"/>
    <mergeCell ref="A53:B53"/>
    <mergeCell ref="C53:D53"/>
    <mergeCell ref="F53:G53"/>
    <mergeCell ref="H53:I53"/>
    <mergeCell ref="K53:L53"/>
    <mergeCell ref="AV53:AW53"/>
    <mergeCell ref="AB53:AC53"/>
    <mergeCell ref="AE53:AF53"/>
    <mergeCell ref="AG53:AH53"/>
    <mergeCell ref="AJ53:AK53"/>
    <mergeCell ref="AL53:AM53"/>
    <mergeCell ref="AO53:AP53"/>
    <mergeCell ref="M53:N53"/>
    <mergeCell ref="P53:Q53"/>
    <mergeCell ref="R53:S53"/>
    <mergeCell ref="U53:V53"/>
    <mergeCell ref="W53:X53"/>
    <mergeCell ref="Z53:AA53"/>
    <mergeCell ref="AL48:AM48"/>
    <mergeCell ref="AO48:AP48"/>
    <mergeCell ref="AQ48:AR48"/>
    <mergeCell ref="AT48:AU48"/>
    <mergeCell ref="AV48:AW48"/>
    <mergeCell ref="W48:X48"/>
    <mergeCell ref="Z48:AA48"/>
    <mergeCell ref="AB48:AC48"/>
    <mergeCell ref="AE48:AF48"/>
    <mergeCell ref="AG48:AH48"/>
    <mergeCell ref="AJ48:AK48"/>
    <mergeCell ref="A48:B48"/>
    <mergeCell ref="C48:D48"/>
    <mergeCell ref="F48:G48"/>
    <mergeCell ref="H48:I48"/>
    <mergeCell ref="K48:L48"/>
    <mergeCell ref="M48:N48"/>
    <mergeCell ref="P48:Q48"/>
    <mergeCell ref="R48:S48"/>
    <mergeCell ref="U48:V48"/>
    <mergeCell ref="AV43:AW43"/>
    <mergeCell ref="AG43:AH43"/>
    <mergeCell ref="AJ43:AK43"/>
    <mergeCell ref="AL43:AM43"/>
    <mergeCell ref="AO43:AP43"/>
    <mergeCell ref="AQ43:AR43"/>
    <mergeCell ref="AT43:AU43"/>
    <mergeCell ref="R43:S43"/>
    <mergeCell ref="U43:V43"/>
    <mergeCell ref="W43:X43"/>
    <mergeCell ref="Z43:AA43"/>
    <mergeCell ref="AB43:AC43"/>
    <mergeCell ref="AE43:AF43"/>
    <mergeCell ref="A43:B43"/>
    <mergeCell ref="C43:D43"/>
    <mergeCell ref="F43:G43"/>
    <mergeCell ref="H43:I43"/>
    <mergeCell ref="K43:L43"/>
    <mergeCell ref="M43:N43"/>
    <mergeCell ref="P43:Q43"/>
    <mergeCell ref="AQ38:AR38"/>
    <mergeCell ref="AT38:AU38"/>
    <mergeCell ref="A38:B38"/>
    <mergeCell ref="C38:D38"/>
    <mergeCell ref="F38:G38"/>
    <mergeCell ref="H38:I38"/>
    <mergeCell ref="K38:L38"/>
    <mergeCell ref="AV38:AW38"/>
    <mergeCell ref="AB38:AC38"/>
    <mergeCell ref="AE38:AF38"/>
    <mergeCell ref="AG38:AH38"/>
    <mergeCell ref="AJ38:AK38"/>
    <mergeCell ref="AL38:AM38"/>
    <mergeCell ref="AO38:AP38"/>
    <mergeCell ref="M38:N38"/>
    <mergeCell ref="P38:Q38"/>
    <mergeCell ref="R38:S38"/>
    <mergeCell ref="U38:V38"/>
    <mergeCell ref="W38:X38"/>
    <mergeCell ref="Z38:AA38"/>
    <mergeCell ref="AL33:AM33"/>
    <mergeCell ref="AO33:AP33"/>
    <mergeCell ref="AQ33:AR33"/>
    <mergeCell ref="AT33:AU33"/>
    <mergeCell ref="AV33:AW33"/>
    <mergeCell ref="W33:X33"/>
    <mergeCell ref="Z33:AA33"/>
    <mergeCell ref="AB33:AC33"/>
    <mergeCell ref="AE33:AF33"/>
    <mergeCell ref="AG33:AH33"/>
    <mergeCell ref="AJ33:AK33"/>
    <mergeCell ref="A33:B33"/>
    <mergeCell ref="C33:D33"/>
    <mergeCell ref="F33:G33"/>
    <mergeCell ref="H33:I33"/>
    <mergeCell ref="K33:L33"/>
    <mergeCell ref="M33:N33"/>
    <mergeCell ref="P33:Q33"/>
    <mergeCell ref="R33:S33"/>
    <mergeCell ref="U33:V33"/>
    <mergeCell ref="AV28:AW28"/>
    <mergeCell ref="AG28:AH28"/>
    <mergeCell ref="AJ28:AK28"/>
    <mergeCell ref="AL28:AM28"/>
    <mergeCell ref="AO28:AP28"/>
    <mergeCell ref="AQ28:AR28"/>
    <mergeCell ref="AT28:AU28"/>
    <mergeCell ref="R28:S28"/>
    <mergeCell ref="U28:V28"/>
    <mergeCell ref="W28:X28"/>
    <mergeCell ref="Z28:AA28"/>
    <mergeCell ref="AB28:AC28"/>
    <mergeCell ref="AE28:AF28"/>
    <mergeCell ref="A28:B28"/>
    <mergeCell ref="C28:D28"/>
    <mergeCell ref="F28:G28"/>
    <mergeCell ref="H28:I28"/>
    <mergeCell ref="K28:L28"/>
    <mergeCell ref="M28:N28"/>
    <mergeCell ref="P28:Q28"/>
    <mergeCell ref="AQ23:AR23"/>
    <mergeCell ref="AT23:AU23"/>
    <mergeCell ref="A23:B23"/>
    <mergeCell ref="C23:D23"/>
    <mergeCell ref="F23:G23"/>
    <mergeCell ref="H23:I23"/>
    <mergeCell ref="K23:L23"/>
    <mergeCell ref="AV23:AW23"/>
    <mergeCell ref="AB23:AC23"/>
    <mergeCell ref="AE23:AF23"/>
    <mergeCell ref="AG23:AH23"/>
    <mergeCell ref="AJ23:AK23"/>
    <mergeCell ref="AL23:AM23"/>
    <mergeCell ref="AO23:AP23"/>
    <mergeCell ref="M23:N23"/>
    <mergeCell ref="P23:Q23"/>
    <mergeCell ref="R23:S23"/>
    <mergeCell ref="U23:V23"/>
    <mergeCell ref="W23:X23"/>
    <mergeCell ref="Z23:AA23"/>
    <mergeCell ref="AV8:AW8"/>
    <mergeCell ref="Z8:AA8"/>
    <mergeCell ref="A18:B18"/>
    <mergeCell ref="C18:D18"/>
    <mergeCell ref="F18:G18"/>
    <mergeCell ref="H18:I18"/>
    <mergeCell ref="K18:L18"/>
    <mergeCell ref="M18:N18"/>
    <mergeCell ref="P18:Q18"/>
    <mergeCell ref="R18:S18"/>
    <mergeCell ref="U18:V18"/>
    <mergeCell ref="AL18:AM18"/>
    <mergeCell ref="AO18:AP18"/>
    <mergeCell ref="AQ18:AR18"/>
    <mergeCell ref="AT18:AU18"/>
    <mergeCell ref="AV18:AW18"/>
    <mergeCell ref="W18:X18"/>
    <mergeCell ref="Z18:AA18"/>
    <mergeCell ref="AB18:AC18"/>
    <mergeCell ref="AE18:AF18"/>
    <mergeCell ref="AG18:AH18"/>
    <mergeCell ref="AJ18:AK18"/>
    <mergeCell ref="AV13:AW13"/>
    <mergeCell ref="AG13:AH13"/>
    <mergeCell ref="AL13:AM13"/>
    <mergeCell ref="AO13:AP13"/>
    <mergeCell ref="AQ13:AR13"/>
    <mergeCell ref="AT13:AU13"/>
    <mergeCell ref="R13:S13"/>
    <mergeCell ref="U13:V13"/>
    <mergeCell ref="W13:X13"/>
    <mergeCell ref="Z13:AA13"/>
    <mergeCell ref="AB13:AC13"/>
    <mergeCell ref="AE13:AF13"/>
    <mergeCell ref="F13:G13"/>
    <mergeCell ref="H13:I13"/>
    <mergeCell ref="K13:L13"/>
    <mergeCell ref="M13:N13"/>
    <mergeCell ref="P13:Q13"/>
    <mergeCell ref="AQ8:AR8"/>
    <mergeCell ref="AT8:AU8"/>
    <mergeCell ref="A8:B8"/>
    <mergeCell ref="C8:D8"/>
    <mergeCell ref="F8:G8"/>
    <mergeCell ref="H8:I8"/>
    <mergeCell ref="K8:L8"/>
    <mergeCell ref="AE8:AF8"/>
    <mergeCell ref="AG8:AH8"/>
    <mergeCell ref="AJ8:AK8"/>
    <mergeCell ref="AL8:AM8"/>
    <mergeCell ref="AO8:AP8"/>
    <mergeCell ref="M8:N8"/>
    <mergeCell ref="P8:Q8"/>
    <mergeCell ref="R8:S8"/>
    <mergeCell ref="U8:V8"/>
    <mergeCell ref="AB8:AC8"/>
    <mergeCell ref="W8:X8"/>
    <mergeCell ref="AJ13:AK13"/>
    <mergeCell ref="A1:AW1"/>
    <mergeCell ref="AQ119:AR119"/>
    <mergeCell ref="A3:B3"/>
    <mergeCell ref="C3:D3"/>
    <mergeCell ref="F3:G3"/>
    <mergeCell ref="H3:I3"/>
    <mergeCell ref="K3:L3"/>
    <mergeCell ref="M3:N3"/>
    <mergeCell ref="P3:Q3"/>
    <mergeCell ref="R3:S3"/>
    <mergeCell ref="U3:V3"/>
    <mergeCell ref="AL3:AM3"/>
    <mergeCell ref="AO3:AP3"/>
    <mergeCell ref="AQ3:AR3"/>
    <mergeCell ref="AT3:AU3"/>
    <mergeCell ref="AV3:AW3"/>
    <mergeCell ref="W3:X3"/>
    <mergeCell ref="Z3:AA3"/>
    <mergeCell ref="AB3:AC3"/>
    <mergeCell ref="AE3:AF3"/>
    <mergeCell ref="AG3:AH3"/>
    <mergeCell ref="AJ3:AK3"/>
    <mergeCell ref="A13:B13"/>
    <mergeCell ref="C13:D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>
    <tabColor rgb="FFFFC000"/>
  </sheetPr>
  <dimension ref="A1:AX130"/>
  <sheetViews>
    <sheetView zoomScaleNormal="100" workbookViewId="0">
      <selection sqref="A1:AW1"/>
    </sheetView>
  </sheetViews>
  <sheetFormatPr defaultColWidth="4.21875" defaultRowHeight="13.2" x14ac:dyDescent="0.25"/>
  <cols>
    <col min="1" max="2" width="4.21875" style="2"/>
    <col min="3" max="4" width="4.21875" style="8"/>
    <col min="5" max="5" width="1.109375" style="1" customWidth="1"/>
    <col min="6" max="7" width="4.21875" style="2"/>
    <col min="8" max="9" width="4.21875" style="8"/>
    <col min="10" max="10" width="1.109375" style="2" customWidth="1"/>
    <col min="11" max="12" width="4.21875" style="2"/>
    <col min="13" max="14" width="4.21875" style="8"/>
    <col min="15" max="15" width="1.109375" style="2" customWidth="1"/>
    <col min="16" max="17" width="4.21875" style="2"/>
    <col min="18" max="19" width="4.21875" style="8"/>
    <col min="20" max="20" width="1.109375" style="2" customWidth="1"/>
    <col min="21" max="22" width="4.21875" style="2"/>
    <col min="23" max="24" width="4.21875" style="8"/>
    <col min="25" max="25" width="1.109375" style="2" customWidth="1"/>
    <col min="26" max="27" width="4.21875" style="2"/>
    <col min="28" max="29" width="4.21875" style="8"/>
    <col min="30" max="30" width="1.109375" style="2" customWidth="1"/>
    <col min="31" max="32" width="4.21875" style="2"/>
    <col min="33" max="34" width="4.21875" style="8"/>
    <col min="35" max="35" width="1.109375" style="2" customWidth="1"/>
    <col min="36" max="37" width="4.21875" style="2"/>
    <col min="38" max="39" width="4.21875" style="8"/>
    <col min="40" max="40" width="1.109375" style="2" customWidth="1"/>
    <col min="41" max="42" width="4.21875" style="2"/>
    <col min="43" max="44" width="4.21875" style="8"/>
    <col min="45" max="45" width="1.109375" style="2" customWidth="1"/>
    <col min="46" max="47" width="4.21875" style="2"/>
    <col min="48" max="49" width="4.21875" style="8"/>
    <col min="50" max="50" width="4.21875" style="13"/>
    <col min="51" max="16384" width="4.21875" style="2"/>
  </cols>
  <sheetData>
    <row r="1" spans="1:50" ht="21" x14ac:dyDescent="0.25">
      <c r="A1" s="130" t="s">
        <v>296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2"/>
    </row>
    <row r="2" spans="1:50" ht="90" customHeight="1" x14ac:dyDescent="0.25">
      <c r="A2" s="14"/>
      <c r="B2" s="14"/>
      <c r="C2" s="14"/>
      <c r="D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X2" s="2"/>
    </row>
    <row r="3" spans="1:50" s="16" customFormat="1" x14ac:dyDescent="0.25">
      <c r="A3" s="142" t="s">
        <v>6</v>
      </c>
      <c r="B3" s="143"/>
      <c r="C3" s="144"/>
      <c r="D3" s="145"/>
      <c r="E3" s="3"/>
      <c r="F3" s="142" t="s">
        <v>7</v>
      </c>
      <c r="G3" s="143"/>
      <c r="H3" s="144"/>
      <c r="I3" s="145"/>
      <c r="K3" s="142" t="s">
        <v>8</v>
      </c>
      <c r="L3" s="143"/>
      <c r="M3" s="144"/>
      <c r="N3" s="145"/>
      <c r="P3" s="142" t="s">
        <v>9</v>
      </c>
      <c r="Q3" s="143"/>
      <c r="R3" s="144"/>
      <c r="S3" s="145"/>
      <c r="U3" s="142" t="s">
        <v>10</v>
      </c>
      <c r="V3" s="143"/>
      <c r="W3" s="144"/>
      <c r="X3" s="145"/>
      <c r="Z3" s="142" t="s">
        <v>11</v>
      </c>
      <c r="AA3" s="143"/>
      <c r="AB3" s="144"/>
      <c r="AC3" s="145"/>
      <c r="AE3" s="142" t="s">
        <v>12</v>
      </c>
      <c r="AF3" s="143"/>
      <c r="AG3" s="144"/>
      <c r="AH3" s="145"/>
      <c r="AJ3" s="142" t="s">
        <v>13</v>
      </c>
      <c r="AK3" s="143"/>
      <c r="AL3" s="144"/>
      <c r="AM3" s="145"/>
      <c r="AO3" s="142" t="s">
        <v>14</v>
      </c>
      <c r="AP3" s="143"/>
      <c r="AQ3" s="144"/>
      <c r="AR3" s="145"/>
      <c r="AT3" s="142" t="s">
        <v>15</v>
      </c>
      <c r="AU3" s="143"/>
      <c r="AV3" s="144"/>
      <c r="AW3" s="145"/>
    </row>
    <row r="4" spans="1:50" x14ac:dyDescent="0.25">
      <c r="A4" s="49"/>
      <c r="B4" s="45"/>
      <c r="C4" s="52">
        <f>M.U.S.C.L.E.!C4</f>
        <v>0</v>
      </c>
      <c r="D4" s="45"/>
      <c r="E4" s="53"/>
      <c r="F4" s="55">
        <f>M.U.S.C.L.E.!F4</f>
        <v>0</v>
      </c>
      <c r="G4" s="56">
        <f>M.U.S.C.L.E.!G4</f>
        <v>0</v>
      </c>
      <c r="H4" s="45"/>
      <c r="I4" s="45"/>
      <c r="J4" s="54"/>
      <c r="K4" s="49"/>
      <c r="L4" s="45"/>
      <c r="M4" s="45"/>
      <c r="N4" s="45"/>
      <c r="O4" s="54"/>
      <c r="P4" s="55">
        <f>M.U.S.C.L.E.!P4</f>
        <v>0</v>
      </c>
      <c r="Q4" s="45"/>
      <c r="R4" s="45"/>
      <c r="S4" s="45"/>
      <c r="T4" s="54"/>
      <c r="U4" s="45"/>
      <c r="V4" s="45"/>
      <c r="W4" s="45"/>
      <c r="X4" s="45"/>
      <c r="Y4" s="54"/>
      <c r="Z4" s="45"/>
      <c r="AA4" s="45"/>
      <c r="AB4" s="45"/>
      <c r="AC4" s="45"/>
      <c r="AD4" s="54"/>
      <c r="AE4" s="55">
        <f>M.U.S.C.L.E.!AE4</f>
        <v>0</v>
      </c>
      <c r="AF4" s="45"/>
      <c r="AG4" s="45"/>
      <c r="AH4" s="45"/>
      <c r="AI4" s="54"/>
      <c r="AJ4" s="55">
        <f>M.U.S.C.L.E.!AJ4</f>
        <v>0</v>
      </c>
      <c r="AK4" s="45"/>
      <c r="AL4" s="45"/>
      <c r="AM4" s="45"/>
      <c r="AN4" s="54"/>
      <c r="AO4" s="49"/>
      <c r="AP4" s="45"/>
      <c r="AQ4" s="45"/>
      <c r="AR4" s="45"/>
      <c r="AS4" s="54"/>
      <c r="AT4" s="49"/>
      <c r="AU4" s="45"/>
      <c r="AV4" s="45"/>
      <c r="AW4" s="45"/>
      <c r="AX4" s="2"/>
    </row>
    <row r="5" spans="1:50" x14ac:dyDescent="0.25">
      <c r="A5" s="57">
        <f>M.U.S.C.L.E.!A5</f>
        <v>0</v>
      </c>
      <c r="B5" s="45"/>
      <c r="C5" s="45"/>
      <c r="D5" s="49"/>
      <c r="E5" s="53"/>
      <c r="F5" s="57">
        <f>M.U.S.C.L.E.!F5</f>
        <v>0</v>
      </c>
      <c r="G5" s="58">
        <f>M.U.S.C.L.E.!G5</f>
        <v>0</v>
      </c>
      <c r="H5" s="45"/>
      <c r="I5" s="49"/>
      <c r="J5" s="54"/>
      <c r="K5" s="57">
        <f>M.U.S.C.L.E.!K5</f>
        <v>0</v>
      </c>
      <c r="L5" s="45"/>
      <c r="M5" s="45"/>
      <c r="N5" s="49"/>
      <c r="O5" s="54"/>
      <c r="P5" s="45"/>
      <c r="Q5" s="45"/>
      <c r="R5" s="45"/>
      <c r="S5" s="45"/>
      <c r="T5" s="54"/>
      <c r="U5" s="45"/>
      <c r="V5" s="45"/>
      <c r="W5" s="45"/>
      <c r="X5" s="49"/>
      <c r="Y5" s="54"/>
      <c r="Z5" s="45"/>
      <c r="AA5" s="45"/>
      <c r="AB5" s="45"/>
      <c r="AC5" s="49"/>
      <c r="AD5" s="54"/>
      <c r="AE5" s="45"/>
      <c r="AF5" s="45"/>
      <c r="AG5" s="45"/>
      <c r="AH5" s="45"/>
      <c r="AI5" s="54"/>
      <c r="AJ5" s="45"/>
      <c r="AK5" s="45"/>
      <c r="AL5" s="45"/>
      <c r="AM5" s="45"/>
      <c r="AN5" s="54"/>
      <c r="AO5" s="45"/>
      <c r="AP5" s="45"/>
      <c r="AQ5" s="45"/>
      <c r="AR5" s="45"/>
      <c r="AS5" s="54"/>
      <c r="AT5" s="45"/>
      <c r="AU5" s="45"/>
      <c r="AV5" s="45"/>
      <c r="AW5" s="45"/>
      <c r="AX5" s="2"/>
    </row>
    <row r="6" spans="1:50" ht="6.6" customHeight="1" x14ac:dyDescent="0.25">
      <c r="C6" s="47"/>
      <c r="D6" s="47"/>
      <c r="H6" s="47"/>
      <c r="I6" s="47"/>
      <c r="M6" s="47"/>
      <c r="N6" s="47"/>
      <c r="R6" s="47"/>
      <c r="S6" s="47"/>
      <c r="W6" s="47"/>
      <c r="X6" s="47"/>
      <c r="AB6" s="47"/>
      <c r="AC6" s="47"/>
      <c r="AG6" s="47"/>
      <c r="AH6" s="47"/>
      <c r="AL6" s="47"/>
      <c r="AM6" s="47"/>
      <c r="AQ6" s="47"/>
      <c r="AR6" s="47"/>
      <c r="AV6" s="47"/>
      <c r="AW6" s="47"/>
      <c r="AX6" s="2"/>
    </row>
    <row r="7" spans="1:50" ht="90" customHeight="1" x14ac:dyDescent="0.25">
      <c r="A7" s="14"/>
      <c r="B7" s="14"/>
      <c r="C7" s="48"/>
      <c r="D7" s="48"/>
      <c r="F7" s="14"/>
      <c r="G7" s="14"/>
      <c r="H7" s="48"/>
      <c r="I7" s="48"/>
      <c r="K7" s="14"/>
      <c r="L7" s="14"/>
      <c r="M7" s="48"/>
      <c r="N7" s="48"/>
      <c r="P7" s="14"/>
      <c r="Q7" s="14"/>
      <c r="R7" s="48"/>
      <c r="S7" s="48"/>
      <c r="U7" s="14"/>
      <c r="V7" s="14"/>
      <c r="W7" s="48"/>
      <c r="X7" s="48"/>
      <c r="Z7" s="14"/>
      <c r="AA7" s="14"/>
      <c r="AB7" s="48"/>
      <c r="AC7" s="48"/>
      <c r="AE7" s="14"/>
      <c r="AF7" s="14"/>
      <c r="AG7" s="48"/>
      <c r="AH7" s="48"/>
      <c r="AJ7" s="14"/>
      <c r="AK7" s="14"/>
      <c r="AL7" s="48"/>
      <c r="AM7" s="48"/>
      <c r="AO7" s="14"/>
      <c r="AP7" s="14"/>
      <c r="AQ7" s="48"/>
      <c r="AR7" s="48"/>
      <c r="AT7" s="14"/>
      <c r="AU7" s="14"/>
      <c r="AV7" s="48"/>
      <c r="AW7" s="48"/>
      <c r="AX7" s="2"/>
    </row>
    <row r="8" spans="1:50" s="16" customFormat="1" x14ac:dyDescent="0.25">
      <c r="A8" s="142" t="s">
        <v>16</v>
      </c>
      <c r="B8" s="143"/>
      <c r="C8" s="144"/>
      <c r="D8" s="145"/>
      <c r="E8" s="3"/>
      <c r="F8" s="142" t="s">
        <v>17</v>
      </c>
      <c r="G8" s="143"/>
      <c r="H8" s="144"/>
      <c r="I8" s="145"/>
      <c r="K8" s="142" t="s">
        <v>18</v>
      </c>
      <c r="L8" s="143"/>
      <c r="M8" s="144"/>
      <c r="N8" s="145"/>
      <c r="P8" s="142" t="s">
        <v>19</v>
      </c>
      <c r="Q8" s="143"/>
      <c r="R8" s="144"/>
      <c r="S8" s="145"/>
      <c r="U8" s="142" t="s">
        <v>20</v>
      </c>
      <c r="V8" s="143"/>
      <c r="W8" s="144"/>
      <c r="X8" s="145"/>
      <c r="Z8" s="142" t="s">
        <v>21</v>
      </c>
      <c r="AA8" s="143"/>
      <c r="AB8" s="144"/>
      <c r="AC8" s="145"/>
      <c r="AE8" s="142" t="s">
        <v>22</v>
      </c>
      <c r="AF8" s="143"/>
      <c r="AG8" s="144"/>
      <c r="AH8" s="145"/>
      <c r="AJ8" s="142" t="s">
        <v>23</v>
      </c>
      <c r="AK8" s="143"/>
      <c r="AL8" s="144"/>
      <c r="AM8" s="145"/>
      <c r="AO8" s="142" t="s">
        <v>24</v>
      </c>
      <c r="AP8" s="143"/>
      <c r="AQ8" s="144"/>
      <c r="AR8" s="145"/>
      <c r="AT8" s="142" t="s">
        <v>25</v>
      </c>
      <c r="AU8" s="143"/>
      <c r="AV8" s="144"/>
      <c r="AW8" s="145"/>
    </row>
    <row r="9" spans="1:50" x14ac:dyDescent="0.25">
      <c r="A9" s="49"/>
      <c r="B9" s="45"/>
      <c r="C9" s="52">
        <f>M.U.S.C.L.E.!C9</f>
        <v>0</v>
      </c>
      <c r="D9" s="45"/>
      <c r="E9" s="53"/>
      <c r="F9" s="45"/>
      <c r="G9" s="45"/>
      <c r="H9" s="45"/>
      <c r="I9" s="45"/>
      <c r="J9" s="54"/>
      <c r="K9" s="49"/>
      <c r="L9" s="45"/>
      <c r="M9" s="45"/>
      <c r="N9" s="45"/>
      <c r="O9" s="54"/>
      <c r="P9" s="55">
        <f>M.U.S.C.L.E.!P9</f>
        <v>0</v>
      </c>
      <c r="Q9" s="45"/>
      <c r="R9" s="45"/>
      <c r="S9" s="45"/>
      <c r="T9" s="54"/>
      <c r="U9" s="55">
        <f>M.U.S.C.L.E.!U9</f>
        <v>0</v>
      </c>
      <c r="V9" s="45"/>
      <c r="W9" s="45"/>
      <c r="X9" s="45"/>
      <c r="Y9" s="54"/>
      <c r="Z9" s="49"/>
      <c r="AA9" s="45"/>
      <c r="AB9" s="45"/>
      <c r="AC9" s="45"/>
      <c r="AD9" s="54"/>
      <c r="AE9" s="49"/>
      <c r="AF9" s="45"/>
      <c r="AG9" s="45"/>
      <c r="AH9" s="45"/>
      <c r="AI9" s="54"/>
      <c r="AJ9" s="49"/>
      <c r="AK9" s="45"/>
      <c r="AL9" s="45"/>
      <c r="AM9" s="45"/>
      <c r="AN9" s="54"/>
      <c r="AO9" s="55">
        <f>M.U.S.C.L.E.!AO9</f>
        <v>0</v>
      </c>
      <c r="AP9" s="45"/>
      <c r="AQ9" s="45"/>
      <c r="AR9" s="45"/>
      <c r="AS9" s="54"/>
      <c r="AT9" s="45"/>
      <c r="AU9" s="45"/>
      <c r="AV9" s="45"/>
      <c r="AW9" s="45"/>
      <c r="AX9" s="2"/>
    </row>
    <row r="10" spans="1:50" x14ac:dyDescent="0.25">
      <c r="A10" s="45"/>
      <c r="B10" s="58">
        <f>M.U.S.C.L.E.!B10</f>
        <v>0</v>
      </c>
      <c r="C10" s="50">
        <f>M.U.S.C.L.E.!C10</f>
        <v>0</v>
      </c>
      <c r="D10" s="49"/>
      <c r="E10" s="53"/>
      <c r="F10" s="45"/>
      <c r="G10" s="45"/>
      <c r="H10" s="45"/>
      <c r="I10" s="49"/>
      <c r="J10" s="54"/>
      <c r="K10" s="45"/>
      <c r="L10" s="45"/>
      <c r="M10" s="45"/>
      <c r="N10" s="49"/>
      <c r="O10" s="54"/>
      <c r="P10" s="57">
        <f>M.U.S.C.L.E.!P10</f>
        <v>0</v>
      </c>
      <c r="Q10" s="45">
        <f>M.U.S.C.L.E.!Q10</f>
        <v>0</v>
      </c>
      <c r="R10" s="45">
        <f>M.U.S.C.L.E.!R10</f>
        <v>0</v>
      </c>
      <c r="S10" s="46">
        <f>M.U.S.C.L.E.!S10</f>
        <v>0</v>
      </c>
      <c r="T10" s="54"/>
      <c r="U10" s="45"/>
      <c r="V10" s="45"/>
      <c r="W10" s="50">
        <f>M.U.S.C.L.E.!W10</f>
        <v>0</v>
      </c>
      <c r="X10" s="49"/>
      <c r="Y10" s="54"/>
      <c r="Z10" s="45"/>
      <c r="AA10" s="45"/>
      <c r="AB10" s="50">
        <f>M.U.S.C.L.E.!AB10</f>
        <v>0</v>
      </c>
      <c r="AC10" s="49"/>
      <c r="AD10" s="54"/>
      <c r="AE10" s="45"/>
      <c r="AF10" s="45"/>
      <c r="AG10" s="45"/>
      <c r="AH10" s="49"/>
      <c r="AI10" s="54"/>
      <c r="AJ10" s="45"/>
      <c r="AK10" s="45"/>
      <c r="AL10" s="45"/>
      <c r="AM10" s="49"/>
      <c r="AN10" s="54"/>
      <c r="AO10" s="57">
        <f>M.U.S.C.L.E.!AO10</f>
        <v>0</v>
      </c>
      <c r="AP10" s="45"/>
      <c r="AQ10" s="45"/>
      <c r="AR10" s="49"/>
      <c r="AS10" s="54"/>
      <c r="AT10" s="57">
        <f>M.U.S.C.L.E.!AT10</f>
        <v>0</v>
      </c>
      <c r="AU10" s="58">
        <f>M.U.S.C.L.E.!AU10</f>
        <v>0</v>
      </c>
      <c r="AV10" s="45"/>
      <c r="AW10" s="46">
        <f>M.U.S.C.L.E.!AW10</f>
        <v>0</v>
      </c>
      <c r="AX10" s="2"/>
    </row>
    <row r="11" spans="1:50" ht="6.6" customHeight="1" x14ac:dyDescent="0.25">
      <c r="C11" s="47"/>
      <c r="D11" s="47"/>
      <c r="H11" s="47"/>
      <c r="I11" s="47"/>
      <c r="M11" s="47"/>
      <c r="N11" s="47"/>
      <c r="R11" s="47"/>
      <c r="S11" s="47"/>
      <c r="W11" s="47"/>
      <c r="X11" s="47"/>
      <c r="AB11" s="47"/>
      <c r="AC11" s="47"/>
      <c r="AG11" s="47"/>
      <c r="AH11" s="47"/>
      <c r="AL11" s="47"/>
      <c r="AM11" s="47"/>
      <c r="AQ11" s="47"/>
      <c r="AR11" s="47"/>
      <c r="AV11" s="47"/>
      <c r="AW11" s="47"/>
      <c r="AX11" s="2"/>
    </row>
    <row r="12" spans="1:50" ht="90" customHeight="1" x14ac:dyDescent="0.25">
      <c r="A12" s="14"/>
      <c r="B12" s="14"/>
      <c r="C12" s="48"/>
      <c r="D12" s="48"/>
      <c r="F12" s="14"/>
      <c r="G12" s="14"/>
      <c r="H12" s="48"/>
      <c r="I12" s="48"/>
      <c r="K12" s="14"/>
      <c r="L12" s="14"/>
      <c r="M12" s="48"/>
      <c r="N12" s="48"/>
      <c r="P12" s="14"/>
      <c r="Q12" s="14"/>
      <c r="R12" s="48"/>
      <c r="S12" s="48"/>
      <c r="U12" s="14"/>
      <c r="V12" s="14"/>
      <c r="W12" s="48"/>
      <c r="X12" s="48"/>
      <c r="Z12" s="14"/>
      <c r="AA12" s="14"/>
      <c r="AB12" s="48"/>
      <c r="AC12" s="48"/>
      <c r="AE12" s="14"/>
      <c r="AF12" s="14"/>
      <c r="AG12" s="48"/>
      <c r="AH12" s="48"/>
      <c r="AJ12" s="14"/>
      <c r="AK12" s="14"/>
      <c r="AL12" s="48"/>
      <c r="AM12" s="48"/>
      <c r="AO12" s="14"/>
      <c r="AP12" s="14"/>
      <c r="AQ12" s="48"/>
      <c r="AR12" s="48"/>
      <c r="AT12" s="14"/>
      <c r="AU12" s="14"/>
      <c r="AV12" s="48"/>
      <c r="AW12" s="48"/>
      <c r="AX12" s="2"/>
    </row>
    <row r="13" spans="1:50" s="16" customFormat="1" x14ac:dyDescent="0.25">
      <c r="A13" s="142" t="s">
        <v>189</v>
      </c>
      <c r="B13" s="143"/>
      <c r="C13" s="144"/>
      <c r="D13" s="145"/>
      <c r="E13" s="3"/>
      <c r="F13" s="142" t="s">
        <v>190</v>
      </c>
      <c r="G13" s="143"/>
      <c r="H13" s="144"/>
      <c r="I13" s="145"/>
      <c r="K13" s="142" t="s">
        <v>191</v>
      </c>
      <c r="L13" s="143"/>
      <c r="M13" s="144"/>
      <c r="N13" s="145"/>
      <c r="P13" s="142" t="s">
        <v>192</v>
      </c>
      <c r="Q13" s="143"/>
      <c r="R13" s="144"/>
      <c r="S13" s="145"/>
      <c r="U13" s="142" t="s">
        <v>193</v>
      </c>
      <c r="V13" s="143"/>
      <c r="W13" s="144"/>
      <c r="X13" s="145"/>
      <c r="Z13" s="142" t="s">
        <v>194</v>
      </c>
      <c r="AA13" s="143"/>
      <c r="AB13" s="144"/>
      <c r="AC13" s="145"/>
      <c r="AE13" s="142" t="s">
        <v>195</v>
      </c>
      <c r="AF13" s="143"/>
      <c r="AG13" s="144"/>
      <c r="AH13" s="145"/>
      <c r="AJ13" s="142" t="s">
        <v>196</v>
      </c>
      <c r="AK13" s="143"/>
      <c r="AL13" s="144"/>
      <c r="AM13" s="145"/>
      <c r="AO13" s="142" t="s">
        <v>197</v>
      </c>
      <c r="AP13" s="143"/>
      <c r="AQ13" s="144"/>
      <c r="AR13" s="145"/>
      <c r="AT13" s="142" t="s">
        <v>198</v>
      </c>
      <c r="AU13" s="143"/>
      <c r="AV13" s="144"/>
      <c r="AW13" s="145"/>
    </row>
    <row r="14" spans="1:50" x14ac:dyDescent="0.25">
      <c r="A14" s="49"/>
      <c r="B14" s="45"/>
      <c r="C14" s="45"/>
      <c r="D14" s="45"/>
      <c r="E14" s="53"/>
      <c r="F14" s="49"/>
      <c r="G14" s="45"/>
      <c r="H14" s="52">
        <f>M.U.S.C.L.E.!H14</f>
        <v>0</v>
      </c>
      <c r="I14" s="45"/>
      <c r="J14" s="54"/>
      <c r="K14" s="45"/>
      <c r="L14" s="45"/>
      <c r="M14" s="45"/>
      <c r="N14" s="45"/>
      <c r="O14" s="54"/>
      <c r="P14" s="49"/>
      <c r="Q14" s="45"/>
      <c r="R14" s="45"/>
      <c r="S14" s="45"/>
      <c r="T14" s="54"/>
      <c r="U14" s="49"/>
      <c r="V14" s="45"/>
      <c r="W14" s="45"/>
      <c r="X14" s="45"/>
      <c r="Y14" s="54"/>
      <c r="Z14" s="49"/>
      <c r="AA14" s="45"/>
      <c r="AB14" s="45"/>
      <c r="AC14" s="45"/>
      <c r="AD14" s="54"/>
      <c r="AE14" s="49"/>
      <c r="AF14" s="45"/>
      <c r="AG14" s="45"/>
      <c r="AH14" s="45"/>
      <c r="AI14" s="54"/>
      <c r="AJ14" s="49"/>
      <c r="AK14" s="45"/>
      <c r="AL14" s="45"/>
      <c r="AM14" s="45"/>
      <c r="AN14" s="54"/>
      <c r="AO14" s="55">
        <f>M.U.S.C.L.E.!AO14</f>
        <v>0</v>
      </c>
      <c r="AP14" s="45"/>
      <c r="AQ14" s="45"/>
      <c r="AR14" s="45"/>
      <c r="AS14" s="54"/>
      <c r="AT14" s="49"/>
      <c r="AU14" s="56">
        <f>M.U.S.C.L.E.!AU14</f>
        <v>0</v>
      </c>
      <c r="AV14" s="45"/>
      <c r="AW14" s="45"/>
      <c r="AX14" s="2"/>
    </row>
    <row r="15" spans="1:50" x14ac:dyDescent="0.25">
      <c r="A15" s="45"/>
      <c r="B15" s="45"/>
      <c r="C15" s="45"/>
      <c r="D15" s="49"/>
      <c r="E15" s="53"/>
      <c r="F15" s="45"/>
      <c r="G15" s="45"/>
      <c r="H15" s="50">
        <f>M.U.S.C.L.E.!H15</f>
        <v>0</v>
      </c>
      <c r="I15" s="49"/>
      <c r="J15" s="54"/>
      <c r="K15" s="57">
        <f>M.U.S.C.L.E.!K15</f>
        <v>0</v>
      </c>
      <c r="L15" s="58">
        <f>M.U.S.C.L.E.!L15</f>
        <v>0</v>
      </c>
      <c r="M15" s="45"/>
      <c r="N15" s="46">
        <f>M.U.S.C.L.E.!N15</f>
        <v>0</v>
      </c>
      <c r="O15" s="54"/>
      <c r="P15" s="45"/>
      <c r="Q15" s="45"/>
      <c r="R15" s="45"/>
      <c r="S15" s="49"/>
      <c r="T15" s="54"/>
      <c r="U15" s="45"/>
      <c r="V15" s="45"/>
      <c r="W15" s="45"/>
      <c r="X15" s="49"/>
      <c r="Y15" s="54"/>
      <c r="Z15" s="45"/>
      <c r="AA15" s="45"/>
      <c r="AB15" s="45"/>
      <c r="AC15" s="49"/>
      <c r="AD15" s="54"/>
      <c r="AE15" s="57">
        <f>M.U.S.C.L.E.!AE15</f>
        <v>0</v>
      </c>
      <c r="AF15" s="45"/>
      <c r="AG15" s="45"/>
      <c r="AH15" s="46">
        <f>M.U.S.C.L.E.!AH15</f>
        <v>0</v>
      </c>
      <c r="AI15" s="54"/>
      <c r="AJ15" s="57">
        <f>M.U.S.C.L.E.!AJ15</f>
        <v>0</v>
      </c>
      <c r="AK15" s="45"/>
      <c r="AL15" s="45"/>
      <c r="AM15" s="46">
        <f>M.U.S.C.L.E.!AM15</f>
        <v>0</v>
      </c>
      <c r="AN15" s="54"/>
      <c r="AO15" s="45"/>
      <c r="AP15" s="45"/>
      <c r="AQ15" s="50">
        <f>M.U.S.C.L.E.!AQ15</f>
        <v>0</v>
      </c>
      <c r="AR15" s="49"/>
      <c r="AS15" s="54"/>
      <c r="AT15" s="57">
        <f>M.U.S.C.L.E.!AT15</f>
        <v>0</v>
      </c>
      <c r="AU15" s="45"/>
      <c r="AV15" s="45"/>
      <c r="AW15" s="46">
        <f>M.U.S.C.L.E.!AW15</f>
        <v>0</v>
      </c>
      <c r="AX15" s="2"/>
    </row>
    <row r="16" spans="1:50" ht="6.6" customHeight="1" x14ac:dyDescent="0.25">
      <c r="C16" s="47"/>
      <c r="D16" s="47"/>
      <c r="H16" s="47"/>
      <c r="I16" s="47"/>
      <c r="M16" s="47"/>
      <c r="N16" s="47"/>
      <c r="R16" s="47"/>
      <c r="S16" s="47"/>
      <c r="W16" s="47"/>
      <c r="X16" s="47"/>
      <c r="AB16" s="47"/>
      <c r="AC16" s="47"/>
      <c r="AG16" s="47"/>
      <c r="AH16" s="47"/>
      <c r="AL16" s="47"/>
      <c r="AM16" s="47"/>
      <c r="AQ16" s="47"/>
      <c r="AR16" s="47"/>
      <c r="AV16" s="47"/>
      <c r="AW16" s="47"/>
      <c r="AX16" s="2"/>
    </row>
    <row r="17" spans="1:50" ht="90" customHeight="1" x14ac:dyDescent="0.25">
      <c r="A17" s="14"/>
      <c r="B17" s="14"/>
      <c r="C17" s="48"/>
      <c r="D17" s="48"/>
      <c r="F17" s="14"/>
      <c r="G17" s="14"/>
      <c r="H17" s="48"/>
      <c r="I17" s="48"/>
      <c r="K17" s="14"/>
      <c r="L17" s="14"/>
      <c r="M17" s="48"/>
      <c r="N17" s="48"/>
      <c r="P17" s="14"/>
      <c r="Q17" s="14"/>
      <c r="R17" s="48"/>
      <c r="S17" s="48"/>
      <c r="U17" s="14"/>
      <c r="V17" s="14"/>
      <c r="W17" s="48"/>
      <c r="X17" s="48"/>
      <c r="Z17" s="14"/>
      <c r="AA17" s="14"/>
      <c r="AB17" s="48"/>
      <c r="AC17" s="48"/>
      <c r="AE17" s="14"/>
      <c r="AF17" s="14"/>
      <c r="AG17" s="48"/>
      <c r="AH17" s="48"/>
      <c r="AJ17" s="14"/>
      <c r="AK17" s="14"/>
      <c r="AL17" s="48"/>
      <c r="AM17" s="48"/>
      <c r="AO17" s="14"/>
      <c r="AP17" s="14"/>
      <c r="AQ17" s="48"/>
      <c r="AR17" s="48"/>
      <c r="AT17" s="14"/>
      <c r="AU17" s="14"/>
      <c r="AV17" s="48"/>
      <c r="AW17" s="48"/>
      <c r="AX17" s="2"/>
    </row>
    <row r="18" spans="1:50" s="16" customFormat="1" x14ac:dyDescent="0.25">
      <c r="A18" s="142" t="s">
        <v>26</v>
      </c>
      <c r="B18" s="143"/>
      <c r="C18" s="144"/>
      <c r="D18" s="145"/>
      <c r="E18" s="3"/>
      <c r="F18" s="142" t="s">
        <v>27</v>
      </c>
      <c r="G18" s="143"/>
      <c r="H18" s="144"/>
      <c r="I18" s="145"/>
      <c r="K18" s="142" t="s">
        <v>28</v>
      </c>
      <c r="L18" s="143"/>
      <c r="M18" s="144"/>
      <c r="N18" s="145"/>
      <c r="P18" s="142" t="s">
        <v>29</v>
      </c>
      <c r="Q18" s="143"/>
      <c r="R18" s="144"/>
      <c r="S18" s="145"/>
      <c r="U18" s="142" t="s">
        <v>30</v>
      </c>
      <c r="V18" s="143"/>
      <c r="W18" s="144"/>
      <c r="X18" s="145"/>
      <c r="Z18" s="142" t="s">
        <v>31</v>
      </c>
      <c r="AA18" s="143"/>
      <c r="AB18" s="144"/>
      <c r="AC18" s="145"/>
      <c r="AE18" s="142" t="s">
        <v>32</v>
      </c>
      <c r="AF18" s="143"/>
      <c r="AG18" s="144"/>
      <c r="AH18" s="145"/>
      <c r="AJ18" s="142" t="s">
        <v>33</v>
      </c>
      <c r="AK18" s="143"/>
      <c r="AL18" s="144"/>
      <c r="AM18" s="145"/>
      <c r="AO18" s="142" t="s">
        <v>34</v>
      </c>
      <c r="AP18" s="143"/>
      <c r="AQ18" s="144"/>
      <c r="AR18" s="145"/>
      <c r="AT18" s="142" t="s">
        <v>35</v>
      </c>
      <c r="AU18" s="143"/>
      <c r="AV18" s="144"/>
      <c r="AW18" s="145"/>
    </row>
    <row r="19" spans="1:50" x14ac:dyDescent="0.25">
      <c r="A19" s="45"/>
      <c r="B19" s="45"/>
      <c r="C19" s="45"/>
      <c r="D19" s="45"/>
      <c r="E19" s="53"/>
      <c r="F19" s="45"/>
      <c r="G19" s="45"/>
      <c r="H19" s="45"/>
      <c r="I19" s="45"/>
      <c r="J19" s="54"/>
      <c r="K19" s="45"/>
      <c r="L19" s="45"/>
      <c r="M19" s="45"/>
      <c r="N19" s="45"/>
      <c r="O19" s="54"/>
      <c r="P19" s="49"/>
      <c r="Q19" s="56">
        <f>M.U.S.C.L.E.!Q19</f>
        <v>0</v>
      </c>
      <c r="R19" s="45"/>
      <c r="S19" s="45"/>
      <c r="T19" s="54"/>
      <c r="U19" s="45"/>
      <c r="V19" s="45"/>
      <c r="W19" s="45"/>
      <c r="X19" s="45"/>
      <c r="Y19" s="54"/>
      <c r="Z19" s="45"/>
      <c r="AA19" s="45"/>
      <c r="AB19" s="52">
        <f>M.U.S.C.L.E.!AB19</f>
        <v>0</v>
      </c>
      <c r="AC19" s="45"/>
      <c r="AD19" s="54"/>
      <c r="AE19" s="45"/>
      <c r="AF19" s="45"/>
      <c r="AG19" s="45"/>
      <c r="AH19" s="45"/>
      <c r="AI19" s="54"/>
      <c r="AJ19" s="49"/>
      <c r="AK19" s="45"/>
      <c r="AL19" s="45"/>
      <c r="AM19" s="45"/>
      <c r="AN19" s="54"/>
      <c r="AO19" s="49"/>
      <c r="AP19" s="45"/>
      <c r="AQ19" s="45"/>
      <c r="AR19" s="45"/>
      <c r="AS19" s="54"/>
      <c r="AT19" s="49"/>
      <c r="AU19" s="45"/>
      <c r="AV19" s="45"/>
      <c r="AW19" s="45"/>
      <c r="AX19" s="2"/>
    </row>
    <row r="20" spans="1:50" x14ac:dyDescent="0.25">
      <c r="A20" s="57">
        <f>M.U.S.C.L.E.!A20</f>
        <v>0</v>
      </c>
      <c r="B20" s="45"/>
      <c r="C20" s="45"/>
      <c r="D20" s="46">
        <f>M.U.S.C.L.E.!D20</f>
        <v>0</v>
      </c>
      <c r="E20" s="53"/>
      <c r="F20" s="57">
        <f>M.U.S.C.L.E.!F20</f>
        <v>0</v>
      </c>
      <c r="G20" s="45"/>
      <c r="H20" s="45"/>
      <c r="I20" s="49"/>
      <c r="J20" s="54"/>
      <c r="K20" s="57">
        <f>M.U.S.C.L.E.!K20</f>
        <v>0</v>
      </c>
      <c r="L20" s="58">
        <f>M.U.S.C.L.E.!L20</f>
        <v>0</v>
      </c>
      <c r="M20" s="50">
        <f>M.U.S.C.L.E.!M20</f>
        <v>0</v>
      </c>
      <c r="N20" s="46">
        <f>M.U.S.C.L.E.!N20</f>
        <v>0</v>
      </c>
      <c r="O20" s="54"/>
      <c r="P20" s="45"/>
      <c r="Q20" s="45"/>
      <c r="R20" s="45"/>
      <c r="S20" s="46">
        <f>M.U.S.C.L.E.!S20</f>
        <v>0</v>
      </c>
      <c r="T20" s="54"/>
      <c r="U20" s="57">
        <f>M.U.S.C.L.E.!U20</f>
        <v>0</v>
      </c>
      <c r="V20" s="45"/>
      <c r="W20" s="50">
        <f>M.U.S.C.L.E.!W20</f>
        <v>0</v>
      </c>
      <c r="X20" s="46">
        <f>M.U.S.C.L.E.!X20</f>
        <v>0</v>
      </c>
      <c r="Y20" s="54"/>
      <c r="Z20" s="57">
        <f>M.U.S.C.L.E.!Z20</f>
        <v>0</v>
      </c>
      <c r="AA20" s="58">
        <f>M.U.S.C.L.E.!AA20</f>
        <v>0</v>
      </c>
      <c r="AB20" s="50">
        <f>M.U.S.C.L.E.!AB20</f>
        <v>0</v>
      </c>
      <c r="AC20" s="46">
        <f>M.U.S.C.L.E.!AC20</f>
        <v>0</v>
      </c>
      <c r="AD20" s="54"/>
      <c r="AE20" s="45"/>
      <c r="AF20" s="45"/>
      <c r="AG20" s="45"/>
      <c r="AH20" s="45"/>
      <c r="AI20" s="54"/>
      <c r="AJ20" s="45"/>
      <c r="AK20" s="45"/>
      <c r="AL20" s="45"/>
      <c r="AM20" s="49"/>
      <c r="AN20" s="54"/>
      <c r="AO20" s="57">
        <f>M.U.S.C.L.E.!AO20</f>
        <v>0</v>
      </c>
      <c r="AP20" s="45"/>
      <c r="AQ20" s="45"/>
      <c r="AR20" s="46">
        <f>M.U.S.C.L.E.!AR20</f>
        <v>0</v>
      </c>
      <c r="AS20" s="54"/>
      <c r="AT20" s="45"/>
      <c r="AU20" s="45"/>
      <c r="AV20" s="50">
        <f>M.U.S.C.L.E.!AV20</f>
        <v>0</v>
      </c>
      <c r="AW20" s="49"/>
      <c r="AX20" s="2"/>
    </row>
    <row r="21" spans="1:50" ht="6.6" customHeight="1" x14ac:dyDescent="0.25">
      <c r="C21" s="47"/>
      <c r="D21" s="47"/>
      <c r="H21" s="47"/>
      <c r="I21" s="47"/>
      <c r="M21" s="47"/>
      <c r="N21" s="47"/>
      <c r="R21" s="47"/>
      <c r="S21" s="47"/>
      <c r="W21" s="47"/>
      <c r="X21" s="47"/>
      <c r="AB21" s="47"/>
      <c r="AC21" s="47"/>
      <c r="AG21" s="47"/>
      <c r="AH21" s="47"/>
      <c r="AL21" s="47"/>
      <c r="AM21" s="47"/>
      <c r="AQ21" s="47"/>
      <c r="AR21" s="47"/>
      <c r="AV21" s="47"/>
      <c r="AW21" s="47"/>
      <c r="AX21" s="2"/>
    </row>
    <row r="22" spans="1:50" ht="90" customHeight="1" x14ac:dyDescent="0.25">
      <c r="A22" s="14"/>
      <c r="B22" s="14"/>
      <c r="C22" s="48"/>
      <c r="D22" s="48"/>
      <c r="F22" s="14"/>
      <c r="G22" s="14"/>
      <c r="H22" s="48"/>
      <c r="I22" s="48"/>
      <c r="K22" s="14"/>
      <c r="L22" s="14"/>
      <c r="M22" s="48"/>
      <c r="N22" s="48"/>
      <c r="P22" s="14"/>
      <c r="Q22" s="14"/>
      <c r="R22" s="48"/>
      <c r="S22" s="48"/>
      <c r="U22" s="14"/>
      <c r="V22" s="14"/>
      <c r="W22" s="48"/>
      <c r="X22" s="48"/>
      <c r="Z22" s="14"/>
      <c r="AA22" s="14"/>
      <c r="AB22" s="48"/>
      <c r="AC22" s="48"/>
      <c r="AE22" s="14"/>
      <c r="AF22" s="14"/>
      <c r="AG22" s="48"/>
      <c r="AH22" s="48"/>
      <c r="AJ22" s="14"/>
      <c r="AK22" s="14"/>
      <c r="AL22" s="48"/>
      <c r="AM22" s="48"/>
      <c r="AO22" s="14"/>
      <c r="AP22" s="14"/>
      <c r="AQ22" s="48"/>
      <c r="AR22" s="48"/>
      <c r="AT22" s="14"/>
      <c r="AU22" s="14"/>
      <c r="AV22" s="48"/>
      <c r="AW22" s="48"/>
      <c r="AX22" s="2"/>
    </row>
    <row r="23" spans="1:50" s="16" customFormat="1" x14ac:dyDescent="0.25">
      <c r="A23" s="142" t="s">
        <v>36</v>
      </c>
      <c r="B23" s="143"/>
      <c r="C23" s="144"/>
      <c r="D23" s="145"/>
      <c r="E23" s="3"/>
      <c r="F23" s="142" t="s">
        <v>37</v>
      </c>
      <c r="G23" s="143"/>
      <c r="H23" s="144"/>
      <c r="I23" s="145"/>
      <c r="K23" s="142" t="s">
        <v>38</v>
      </c>
      <c r="L23" s="143"/>
      <c r="M23" s="144"/>
      <c r="N23" s="145"/>
      <c r="P23" s="142" t="s">
        <v>39</v>
      </c>
      <c r="Q23" s="143"/>
      <c r="R23" s="144"/>
      <c r="S23" s="145"/>
      <c r="U23" s="142" t="s">
        <v>40</v>
      </c>
      <c r="V23" s="143"/>
      <c r="W23" s="144"/>
      <c r="X23" s="145"/>
      <c r="Z23" s="142" t="s">
        <v>41</v>
      </c>
      <c r="AA23" s="143"/>
      <c r="AB23" s="144"/>
      <c r="AC23" s="145"/>
      <c r="AE23" s="142" t="s">
        <v>42</v>
      </c>
      <c r="AF23" s="143"/>
      <c r="AG23" s="144"/>
      <c r="AH23" s="145"/>
      <c r="AJ23" s="142" t="s">
        <v>43</v>
      </c>
      <c r="AK23" s="143"/>
      <c r="AL23" s="144"/>
      <c r="AM23" s="145"/>
      <c r="AO23" s="142" t="s">
        <v>44</v>
      </c>
      <c r="AP23" s="143"/>
      <c r="AQ23" s="144"/>
      <c r="AR23" s="145"/>
      <c r="AT23" s="142" t="s">
        <v>45</v>
      </c>
      <c r="AU23" s="143"/>
      <c r="AV23" s="144"/>
      <c r="AW23" s="145"/>
    </row>
    <row r="24" spans="1:50" x14ac:dyDescent="0.25">
      <c r="A24" s="49"/>
      <c r="B24" s="45"/>
      <c r="C24" s="45"/>
      <c r="D24" s="45"/>
      <c r="E24" s="53"/>
      <c r="F24" s="55">
        <f>M.U.S.C.L.E.!F24</f>
        <v>0</v>
      </c>
      <c r="G24" s="45"/>
      <c r="H24" s="45"/>
      <c r="I24" s="45"/>
      <c r="J24" s="54"/>
      <c r="K24" s="49"/>
      <c r="L24" s="45"/>
      <c r="M24" s="45"/>
      <c r="N24" s="45"/>
      <c r="O24" s="54"/>
      <c r="P24" s="49"/>
      <c r="Q24" s="45"/>
      <c r="R24" s="45"/>
      <c r="S24" s="45"/>
      <c r="T24" s="54"/>
      <c r="U24" s="49"/>
      <c r="V24" s="45"/>
      <c r="W24" s="45"/>
      <c r="X24" s="45"/>
      <c r="Y24" s="54"/>
      <c r="Z24" s="45"/>
      <c r="AA24" s="45"/>
      <c r="AB24" s="45"/>
      <c r="AC24" s="45"/>
      <c r="AD24" s="54"/>
      <c r="AE24" s="49"/>
      <c r="AF24" s="45"/>
      <c r="AG24" s="45"/>
      <c r="AH24" s="45"/>
      <c r="AI24" s="54"/>
      <c r="AJ24" s="49"/>
      <c r="AK24" s="56">
        <f>M.U.S.C.L.E.!AK24</f>
        <v>0</v>
      </c>
      <c r="AL24" s="45"/>
      <c r="AM24" s="45"/>
      <c r="AN24" s="54"/>
      <c r="AO24" s="49"/>
      <c r="AP24" s="45"/>
      <c r="AQ24" s="45"/>
      <c r="AR24" s="45"/>
      <c r="AS24" s="54"/>
      <c r="AT24" s="55">
        <f>M.U.S.C.L.E.!AT24</f>
        <v>0</v>
      </c>
      <c r="AU24" s="56">
        <f>M.U.S.C.L.E.!AU24</f>
        <v>0</v>
      </c>
      <c r="AV24" s="45"/>
      <c r="AW24" s="45"/>
      <c r="AX24" s="2"/>
    </row>
    <row r="25" spans="1:50" x14ac:dyDescent="0.25">
      <c r="A25" s="57">
        <f>M.U.S.C.L.E.!A25</f>
        <v>0</v>
      </c>
      <c r="B25" s="45"/>
      <c r="C25" s="45"/>
      <c r="D25" s="49"/>
      <c r="E25" s="53"/>
      <c r="F25" s="57">
        <f>M.U.S.C.L.E.!F25</f>
        <v>0</v>
      </c>
      <c r="G25" s="45"/>
      <c r="H25" s="45"/>
      <c r="I25" s="49"/>
      <c r="J25" s="54"/>
      <c r="K25" s="45"/>
      <c r="L25" s="45"/>
      <c r="M25" s="45"/>
      <c r="N25" s="49"/>
      <c r="O25" s="54"/>
      <c r="P25" s="45"/>
      <c r="Q25" s="45"/>
      <c r="R25" s="45"/>
      <c r="S25" s="49"/>
      <c r="T25" s="54"/>
      <c r="U25" s="45"/>
      <c r="V25" s="45"/>
      <c r="W25" s="45"/>
      <c r="X25" s="45"/>
      <c r="Y25" s="54"/>
      <c r="Z25" s="57">
        <f>M.U.S.C.L.E.!Z25</f>
        <v>0</v>
      </c>
      <c r="AA25" s="58">
        <f>M.U.S.C.L.E.!AA25</f>
        <v>0</v>
      </c>
      <c r="AB25" s="45"/>
      <c r="AC25" s="46">
        <f>M.U.S.C.L.E.!AC25</f>
        <v>0</v>
      </c>
      <c r="AD25" s="54"/>
      <c r="AE25" s="45"/>
      <c r="AF25" s="45"/>
      <c r="AG25" s="45"/>
      <c r="AH25" s="49"/>
      <c r="AI25" s="54"/>
      <c r="AJ25" s="45"/>
      <c r="AK25" s="45"/>
      <c r="AL25" s="45"/>
      <c r="AM25" s="49"/>
      <c r="AN25" s="54"/>
      <c r="AO25" s="45"/>
      <c r="AP25" s="45"/>
      <c r="AQ25" s="45"/>
      <c r="AR25" s="49"/>
      <c r="AS25" s="54"/>
      <c r="AT25" s="45"/>
      <c r="AU25" s="58">
        <f>M.U.S.C.L.E.!AU25</f>
        <v>0</v>
      </c>
      <c r="AV25" s="45"/>
      <c r="AW25" s="49"/>
      <c r="AX25" s="2"/>
    </row>
    <row r="26" spans="1:50" ht="6.6" customHeight="1" x14ac:dyDescent="0.25">
      <c r="C26" s="47"/>
      <c r="D26" s="47"/>
      <c r="H26" s="47"/>
      <c r="I26" s="47"/>
      <c r="M26" s="47"/>
      <c r="N26" s="47"/>
      <c r="R26" s="47"/>
      <c r="S26" s="47"/>
      <c r="W26" s="47"/>
      <c r="X26" s="47"/>
      <c r="AB26" s="47"/>
      <c r="AC26" s="47"/>
      <c r="AG26" s="47"/>
      <c r="AH26" s="47"/>
      <c r="AL26" s="47"/>
      <c r="AM26" s="47"/>
      <c r="AQ26" s="47"/>
      <c r="AR26" s="47"/>
      <c r="AV26" s="47"/>
      <c r="AW26" s="47"/>
      <c r="AX26" s="2"/>
    </row>
    <row r="27" spans="1:50" ht="90" customHeight="1" x14ac:dyDescent="0.25">
      <c r="A27" s="14"/>
      <c r="B27" s="14"/>
      <c r="C27" s="48"/>
      <c r="D27" s="48"/>
      <c r="F27" s="14"/>
      <c r="G27" s="14"/>
      <c r="H27" s="48"/>
      <c r="I27" s="48"/>
      <c r="K27" s="14"/>
      <c r="L27" s="14"/>
      <c r="M27" s="48"/>
      <c r="N27" s="48"/>
      <c r="P27" s="14"/>
      <c r="Q27" s="14"/>
      <c r="R27" s="48"/>
      <c r="S27" s="48"/>
      <c r="U27" s="14"/>
      <c r="V27" s="14"/>
      <c r="W27" s="48"/>
      <c r="X27" s="48"/>
      <c r="Z27" s="14"/>
      <c r="AA27" s="14"/>
      <c r="AB27" s="48"/>
      <c r="AC27" s="48"/>
      <c r="AE27" s="14"/>
      <c r="AF27" s="14"/>
      <c r="AG27" s="48"/>
      <c r="AH27" s="48"/>
      <c r="AJ27" s="14"/>
      <c r="AK27" s="14"/>
      <c r="AL27" s="48"/>
      <c r="AM27" s="48"/>
      <c r="AO27" s="14"/>
      <c r="AP27" s="14"/>
      <c r="AQ27" s="48"/>
      <c r="AR27" s="48"/>
      <c r="AT27" s="14"/>
      <c r="AU27" s="14"/>
      <c r="AV27" s="48"/>
      <c r="AW27" s="48"/>
      <c r="AX27" s="2"/>
    </row>
    <row r="28" spans="1:50" s="16" customFormat="1" x14ac:dyDescent="0.25">
      <c r="A28" s="142" t="s">
        <v>46</v>
      </c>
      <c r="B28" s="143"/>
      <c r="C28" s="144"/>
      <c r="D28" s="145"/>
      <c r="E28" s="3"/>
      <c r="F28" s="142" t="s">
        <v>47</v>
      </c>
      <c r="G28" s="143"/>
      <c r="H28" s="144"/>
      <c r="I28" s="145"/>
      <c r="K28" s="142" t="s">
        <v>48</v>
      </c>
      <c r="L28" s="143"/>
      <c r="M28" s="144"/>
      <c r="N28" s="145"/>
      <c r="P28" s="142" t="s">
        <v>49</v>
      </c>
      <c r="Q28" s="143"/>
      <c r="R28" s="144"/>
      <c r="S28" s="145"/>
      <c r="U28" s="142" t="s">
        <v>50</v>
      </c>
      <c r="V28" s="143"/>
      <c r="W28" s="144"/>
      <c r="X28" s="145"/>
      <c r="Z28" s="142" t="s">
        <v>51</v>
      </c>
      <c r="AA28" s="143"/>
      <c r="AB28" s="144"/>
      <c r="AC28" s="145"/>
      <c r="AE28" s="142" t="s">
        <v>52</v>
      </c>
      <c r="AF28" s="143"/>
      <c r="AG28" s="144"/>
      <c r="AH28" s="145"/>
      <c r="AJ28" s="142" t="s">
        <v>53</v>
      </c>
      <c r="AK28" s="143"/>
      <c r="AL28" s="144"/>
      <c r="AM28" s="145"/>
      <c r="AO28" s="142" t="s">
        <v>54</v>
      </c>
      <c r="AP28" s="143"/>
      <c r="AQ28" s="144"/>
      <c r="AR28" s="145"/>
      <c r="AT28" s="142" t="s">
        <v>55</v>
      </c>
      <c r="AU28" s="143"/>
      <c r="AV28" s="144"/>
      <c r="AW28" s="145"/>
    </row>
    <row r="29" spans="1:50" x14ac:dyDescent="0.25">
      <c r="A29" s="49"/>
      <c r="B29" s="45"/>
      <c r="C29" s="45"/>
      <c r="D29" s="45"/>
      <c r="E29" s="53"/>
      <c r="F29" s="45"/>
      <c r="G29" s="45"/>
      <c r="H29" s="45"/>
      <c r="I29" s="45"/>
      <c r="J29" s="54"/>
      <c r="K29" s="49"/>
      <c r="L29" s="56">
        <f>M.U.S.C.L.E.!L29</f>
        <v>0</v>
      </c>
      <c r="M29" s="45"/>
      <c r="N29" s="45"/>
      <c r="O29" s="54"/>
      <c r="P29" s="49"/>
      <c r="Q29" s="45"/>
      <c r="R29" s="45"/>
      <c r="S29" s="45"/>
      <c r="T29" s="54"/>
      <c r="U29" s="55">
        <f>M.U.S.C.L.E.!U29</f>
        <v>0</v>
      </c>
      <c r="V29" s="56">
        <f>M.U.S.C.L.E.!V29</f>
        <v>0</v>
      </c>
      <c r="W29" s="45"/>
      <c r="X29" s="45"/>
      <c r="Y29" s="54"/>
      <c r="Z29" s="55">
        <f>M.U.S.C.L.E.!Z29</f>
        <v>0</v>
      </c>
      <c r="AA29" s="45"/>
      <c r="AB29" s="45"/>
      <c r="AC29" s="45"/>
      <c r="AD29" s="54"/>
      <c r="AE29" s="45"/>
      <c r="AF29" s="45"/>
      <c r="AG29" s="45"/>
      <c r="AH29" s="45"/>
      <c r="AI29" s="54"/>
      <c r="AJ29" s="55">
        <f>M.U.S.C.L.E.!AJ29</f>
        <v>0</v>
      </c>
      <c r="AK29" s="56">
        <f>M.U.S.C.L.E.!AK29</f>
        <v>0</v>
      </c>
      <c r="AL29" s="45"/>
      <c r="AM29" s="45"/>
      <c r="AN29" s="54"/>
      <c r="AO29" s="45"/>
      <c r="AP29" s="45"/>
      <c r="AQ29" s="45"/>
      <c r="AR29" s="45"/>
      <c r="AS29" s="54"/>
      <c r="AT29" s="45"/>
      <c r="AU29" s="45"/>
      <c r="AV29" s="45"/>
      <c r="AW29" s="45"/>
      <c r="AX29" s="2"/>
    </row>
    <row r="30" spans="1:50" x14ac:dyDescent="0.25">
      <c r="A30" s="45"/>
      <c r="B30" s="45"/>
      <c r="C30" s="45"/>
      <c r="D30" s="49"/>
      <c r="E30" s="53"/>
      <c r="F30" s="45"/>
      <c r="G30" s="45"/>
      <c r="H30" s="45"/>
      <c r="I30" s="49"/>
      <c r="J30" s="54"/>
      <c r="K30" s="45"/>
      <c r="L30" s="45"/>
      <c r="M30" s="45"/>
      <c r="N30" s="49"/>
      <c r="O30" s="54"/>
      <c r="P30" s="45"/>
      <c r="Q30" s="45"/>
      <c r="R30" s="45"/>
      <c r="S30" s="49"/>
      <c r="T30" s="54"/>
      <c r="U30" s="57">
        <f>M.U.S.C.L.E.!U30</f>
        <v>0</v>
      </c>
      <c r="V30" s="45"/>
      <c r="W30" s="45"/>
      <c r="X30" s="46">
        <f>M.U.S.C.L.E.!X30</f>
        <v>0</v>
      </c>
      <c r="Y30" s="54"/>
      <c r="Z30" s="45"/>
      <c r="AA30" s="45"/>
      <c r="AB30" s="50">
        <f>M.U.S.C.L.E.!AB30</f>
        <v>0</v>
      </c>
      <c r="AC30" s="49"/>
      <c r="AD30" s="54"/>
      <c r="AE30" s="45"/>
      <c r="AF30" s="45"/>
      <c r="AG30" s="45"/>
      <c r="AH30" s="49"/>
      <c r="AI30" s="54"/>
      <c r="AJ30" s="57">
        <f>M.U.S.C.L.E.!AJ30</f>
        <v>0</v>
      </c>
      <c r="AK30" s="45"/>
      <c r="AL30" s="45"/>
      <c r="AM30" s="46">
        <f>M.U.S.C.L.E.!AM30</f>
        <v>0</v>
      </c>
      <c r="AN30" s="54"/>
      <c r="AO30" s="45"/>
      <c r="AP30" s="45"/>
      <c r="AQ30" s="45"/>
      <c r="AR30" s="49"/>
      <c r="AS30" s="54"/>
      <c r="AT30" s="45"/>
      <c r="AU30" s="58">
        <f>M.U.S.C.L.E.!AU30</f>
        <v>0</v>
      </c>
      <c r="AV30" s="50">
        <f>M.U.S.C.L.E.!AV30</f>
        <v>0</v>
      </c>
      <c r="AW30" s="49"/>
      <c r="AX30" s="2"/>
    </row>
    <row r="31" spans="1:50" ht="6.6" customHeight="1" x14ac:dyDescent="0.25">
      <c r="C31" s="47"/>
      <c r="D31" s="47"/>
      <c r="H31" s="47"/>
      <c r="I31" s="47"/>
      <c r="M31" s="47"/>
      <c r="N31" s="47"/>
      <c r="R31" s="47"/>
      <c r="S31" s="47"/>
      <c r="W31" s="47"/>
      <c r="X31" s="47"/>
      <c r="AB31" s="47"/>
      <c r="AC31" s="47"/>
      <c r="AG31" s="47"/>
      <c r="AH31" s="47"/>
      <c r="AL31" s="47"/>
      <c r="AM31" s="47"/>
      <c r="AQ31" s="47"/>
      <c r="AR31" s="47"/>
      <c r="AV31" s="47"/>
      <c r="AW31" s="47"/>
      <c r="AX31" s="2"/>
    </row>
    <row r="32" spans="1:50" ht="90" customHeight="1" x14ac:dyDescent="0.25">
      <c r="A32" s="14"/>
      <c r="B32" s="14"/>
      <c r="C32" s="48"/>
      <c r="D32" s="48"/>
      <c r="F32" s="14"/>
      <c r="G32" s="14"/>
      <c r="H32" s="48"/>
      <c r="I32" s="48"/>
      <c r="K32" s="14"/>
      <c r="L32" s="14"/>
      <c r="M32" s="48"/>
      <c r="N32" s="48"/>
      <c r="P32" s="14"/>
      <c r="Q32" s="14"/>
      <c r="R32" s="48"/>
      <c r="S32" s="48"/>
      <c r="U32" s="14"/>
      <c r="V32" s="14"/>
      <c r="W32" s="48"/>
      <c r="X32" s="48"/>
      <c r="Z32" s="14"/>
      <c r="AA32" s="14"/>
      <c r="AB32" s="48"/>
      <c r="AC32" s="48"/>
      <c r="AE32" s="14"/>
      <c r="AF32" s="14"/>
      <c r="AG32" s="48"/>
      <c r="AH32" s="48"/>
      <c r="AJ32" s="14"/>
      <c r="AK32" s="14"/>
      <c r="AL32" s="48"/>
      <c r="AM32" s="48"/>
      <c r="AO32" s="14"/>
      <c r="AP32" s="14"/>
      <c r="AQ32" s="48"/>
      <c r="AR32" s="48"/>
      <c r="AT32" s="14"/>
      <c r="AU32" s="14"/>
      <c r="AV32" s="48"/>
      <c r="AW32" s="48"/>
      <c r="AX32" s="2"/>
    </row>
    <row r="33" spans="1:50" s="16" customFormat="1" x14ac:dyDescent="0.25">
      <c r="A33" s="142" t="s">
        <v>56</v>
      </c>
      <c r="B33" s="143"/>
      <c r="C33" s="144"/>
      <c r="D33" s="145"/>
      <c r="E33" s="3"/>
      <c r="F33" s="142" t="s">
        <v>57</v>
      </c>
      <c r="G33" s="143"/>
      <c r="H33" s="144"/>
      <c r="I33" s="145"/>
      <c r="K33" s="142" t="s">
        <v>58</v>
      </c>
      <c r="L33" s="143"/>
      <c r="M33" s="144"/>
      <c r="N33" s="145"/>
      <c r="P33" s="142" t="s">
        <v>59</v>
      </c>
      <c r="Q33" s="143"/>
      <c r="R33" s="144"/>
      <c r="S33" s="145"/>
      <c r="U33" s="142" t="s">
        <v>60</v>
      </c>
      <c r="V33" s="143"/>
      <c r="W33" s="144"/>
      <c r="X33" s="145"/>
      <c r="Z33" s="142" t="s">
        <v>61</v>
      </c>
      <c r="AA33" s="143"/>
      <c r="AB33" s="144"/>
      <c r="AC33" s="145"/>
      <c r="AE33" s="142" t="s">
        <v>62</v>
      </c>
      <c r="AF33" s="143"/>
      <c r="AG33" s="144"/>
      <c r="AH33" s="145"/>
      <c r="AJ33" s="142" t="s">
        <v>63</v>
      </c>
      <c r="AK33" s="143"/>
      <c r="AL33" s="144"/>
      <c r="AM33" s="145"/>
      <c r="AO33" s="142" t="s">
        <v>64</v>
      </c>
      <c r="AP33" s="143"/>
      <c r="AQ33" s="144"/>
      <c r="AR33" s="145"/>
      <c r="AT33" s="142" t="s">
        <v>65</v>
      </c>
      <c r="AU33" s="143"/>
      <c r="AV33" s="144"/>
      <c r="AW33" s="145"/>
    </row>
    <row r="34" spans="1:50" x14ac:dyDescent="0.25">
      <c r="A34" s="45"/>
      <c r="B34" s="45"/>
      <c r="C34" s="45"/>
      <c r="D34" s="45"/>
      <c r="E34" s="53"/>
      <c r="F34" s="55">
        <f>M.U.S.C.L.E.!F34</f>
        <v>0</v>
      </c>
      <c r="G34" s="45"/>
      <c r="H34" s="45"/>
      <c r="I34" s="45"/>
      <c r="J34" s="54"/>
      <c r="K34" s="45"/>
      <c r="L34" s="45"/>
      <c r="M34" s="45"/>
      <c r="N34" s="45"/>
      <c r="O34" s="54"/>
      <c r="P34" s="49"/>
      <c r="Q34" s="45"/>
      <c r="R34" s="45"/>
      <c r="S34" s="45"/>
      <c r="T34" s="54"/>
      <c r="U34" s="49"/>
      <c r="V34" s="45"/>
      <c r="W34" s="45"/>
      <c r="X34" s="45"/>
      <c r="Y34" s="54"/>
      <c r="Z34" s="49"/>
      <c r="AA34" s="45"/>
      <c r="AB34" s="45"/>
      <c r="AC34" s="45"/>
      <c r="AD34" s="54"/>
      <c r="AE34" s="49"/>
      <c r="AF34" s="45"/>
      <c r="AG34" s="45"/>
      <c r="AH34" s="45"/>
      <c r="AI34" s="54"/>
      <c r="AJ34" s="49"/>
      <c r="AK34" s="45"/>
      <c r="AL34" s="45"/>
      <c r="AM34" s="45"/>
      <c r="AN34" s="54"/>
      <c r="AO34" s="49"/>
      <c r="AP34" s="45"/>
      <c r="AQ34" s="45"/>
      <c r="AR34" s="45"/>
      <c r="AS34" s="54"/>
      <c r="AT34" s="45"/>
      <c r="AU34" s="45"/>
      <c r="AV34" s="45"/>
      <c r="AW34" s="45"/>
      <c r="AX34" s="2"/>
    </row>
    <row r="35" spans="1:50" x14ac:dyDescent="0.25">
      <c r="A35" s="57">
        <f>M.U.S.C.L.E.!A35</f>
        <v>0</v>
      </c>
      <c r="B35" s="45"/>
      <c r="C35" s="45"/>
      <c r="D35" s="46">
        <f>M.U.S.C.L.E.!D35</f>
        <v>0</v>
      </c>
      <c r="E35" s="53"/>
      <c r="F35" s="45"/>
      <c r="G35" s="45"/>
      <c r="H35" s="45"/>
      <c r="I35" s="45"/>
      <c r="J35" s="54"/>
      <c r="K35" s="45"/>
      <c r="L35" s="45"/>
      <c r="M35" s="45"/>
      <c r="N35" s="49"/>
      <c r="O35" s="54"/>
      <c r="P35" s="45"/>
      <c r="Q35" s="58">
        <f>M.U.S.C.L.E.!Q35</f>
        <v>0</v>
      </c>
      <c r="R35" s="45"/>
      <c r="S35" s="49"/>
      <c r="T35" s="54"/>
      <c r="U35" s="45"/>
      <c r="V35" s="45"/>
      <c r="W35" s="45"/>
      <c r="X35" s="46">
        <f>M.U.S.C.L.E.!X35</f>
        <v>0</v>
      </c>
      <c r="Y35" s="54"/>
      <c r="Z35" s="45"/>
      <c r="AA35" s="45"/>
      <c r="AB35" s="45"/>
      <c r="AC35" s="46">
        <f>M.U.S.C.L.E.!AC35</f>
        <v>0</v>
      </c>
      <c r="AD35" s="54"/>
      <c r="AE35" s="45"/>
      <c r="AF35" s="45"/>
      <c r="AG35" s="45"/>
      <c r="AH35" s="49"/>
      <c r="AI35" s="54"/>
      <c r="AJ35" s="57">
        <f>M.U.S.C.L.E.!AJ35</f>
        <v>0</v>
      </c>
      <c r="AK35" s="45"/>
      <c r="AL35" s="50">
        <f>M.U.S.C.L.E.!AL35</f>
        <v>0</v>
      </c>
      <c r="AM35" s="46">
        <f>M.U.S.C.L.E.!AM35</f>
        <v>0</v>
      </c>
      <c r="AN35" s="54"/>
      <c r="AO35" s="45"/>
      <c r="AP35" s="45"/>
      <c r="AQ35" s="45"/>
      <c r="AR35" s="49"/>
      <c r="AS35" s="54"/>
      <c r="AT35" s="45"/>
      <c r="AU35" s="45"/>
      <c r="AV35" s="45"/>
      <c r="AW35" s="46">
        <f>M.U.S.C.L.E.!AW35</f>
        <v>0</v>
      </c>
      <c r="AX35" s="2"/>
    </row>
    <row r="36" spans="1:50" ht="6.6" customHeight="1" x14ac:dyDescent="0.25">
      <c r="C36" s="47"/>
      <c r="D36" s="47"/>
      <c r="H36" s="47"/>
      <c r="I36" s="47"/>
      <c r="M36" s="47"/>
      <c r="N36" s="47"/>
      <c r="R36" s="47"/>
      <c r="S36" s="47"/>
      <c r="W36" s="47"/>
      <c r="X36" s="47"/>
      <c r="AB36" s="47"/>
      <c r="AC36" s="47"/>
      <c r="AG36" s="47"/>
      <c r="AH36" s="47"/>
      <c r="AL36" s="47"/>
      <c r="AM36" s="47"/>
      <c r="AQ36" s="47"/>
      <c r="AR36" s="47"/>
      <c r="AV36" s="47"/>
      <c r="AW36" s="47"/>
      <c r="AX36" s="2"/>
    </row>
    <row r="37" spans="1:50" ht="90" customHeight="1" x14ac:dyDescent="0.25">
      <c r="A37" s="14"/>
      <c r="B37" s="14"/>
      <c r="C37" s="48"/>
      <c r="D37" s="48"/>
      <c r="F37" s="14"/>
      <c r="G37" s="14"/>
      <c r="H37" s="48"/>
      <c r="I37" s="48"/>
      <c r="K37" s="14"/>
      <c r="L37" s="14"/>
      <c r="M37" s="48"/>
      <c r="N37" s="48"/>
      <c r="P37" s="14"/>
      <c r="Q37" s="14"/>
      <c r="R37" s="48"/>
      <c r="S37" s="48"/>
      <c r="U37" s="14"/>
      <c r="V37" s="14"/>
      <c r="W37" s="48"/>
      <c r="X37" s="48"/>
      <c r="Z37" s="14"/>
      <c r="AA37" s="14"/>
      <c r="AB37" s="48"/>
      <c r="AC37" s="48"/>
      <c r="AE37" s="14"/>
      <c r="AF37" s="14"/>
      <c r="AG37" s="48"/>
      <c r="AH37" s="48"/>
      <c r="AJ37" s="14"/>
      <c r="AK37" s="14"/>
      <c r="AL37" s="48"/>
      <c r="AM37" s="48"/>
      <c r="AO37" s="14"/>
      <c r="AP37" s="14"/>
      <c r="AQ37" s="48"/>
      <c r="AR37" s="48"/>
      <c r="AT37" s="14"/>
      <c r="AU37" s="14"/>
      <c r="AV37" s="48"/>
      <c r="AW37" s="48"/>
      <c r="AX37" s="2"/>
    </row>
    <row r="38" spans="1:50" s="16" customFormat="1" x14ac:dyDescent="0.25">
      <c r="A38" s="142" t="s">
        <v>66</v>
      </c>
      <c r="B38" s="143"/>
      <c r="C38" s="144"/>
      <c r="D38" s="145"/>
      <c r="E38" s="3"/>
      <c r="F38" s="142" t="s">
        <v>67</v>
      </c>
      <c r="G38" s="143"/>
      <c r="H38" s="144"/>
      <c r="I38" s="145"/>
      <c r="K38" s="142" t="s">
        <v>68</v>
      </c>
      <c r="L38" s="143"/>
      <c r="M38" s="144"/>
      <c r="N38" s="145"/>
      <c r="P38" s="142" t="s">
        <v>69</v>
      </c>
      <c r="Q38" s="143"/>
      <c r="R38" s="144"/>
      <c r="S38" s="145"/>
      <c r="U38" s="142" t="s">
        <v>70</v>
      </c>
      <c r="V38" s="143"/>
      <c r="W38" s="144"/>
      <c r="X38" s="145"/>
      <c r="Z38" s="142" t="s">
        <v>71</v>
      </c>
      <c r="AA38" s="143"/>
      <c r="AB38" s="144"/>
      <c r="AC38" s="145"/>
      <c r="AE38" s="142" t="s">
        <v>72</v>
      </c>
      <c r="AF38" s="143"/>
      <c r="AG38" s="144"/>
      <c r="AH38" s="145"/>
      <c r="AJ38" s="142" t="s">
        <v>73</v>
      </c>
      <c r="AK38" s="143"/>
      <c r="AL38" s="144"/>
      <c r="AM38" s="145"/>
      <c r="AO38" s="142" t="s">
        <v>74</v>
      </c>
      <c r="AP38" s="143"/>
      <c r="AQ38" s="144"/>
      <c r="AR38" s="145"/>
      <c r="AT38" s="142" t="s">
        <v>75</v>
      </c>
      <c r="AU38" s="143"/>
      <c r="AV38" s="144"/>
      <c r="AW38" s="145"/>
    </row>
    <row r="39" spans="1:50" x14ac:dyDescent="0.25">
      <c r="A39" s="49"/>
      <c r="B39" s="45"/>
      <c r="C39" s="45"/>
      <c r="D39" s="45"/>
      <c r="E39" s="53"/>
      <c r="F39" s="49"/>
      <c r="G39" s="45"/>
      <c r="H39" s="45"/>
      <c r="I39" s="45"/>
      <c r="J39" s="54"/>
      <c r="K39" s="49"/>
      <c r="L39" s="45"/>
      <c r="M39" s="45"/>
      <c r="N39" s="45"/>
      <c r="O39" s="54"/>
      <c r="P39" s="45"/>
      <c r="Q39" s="45"/>
      <c r="R39" s="45"/>
      <c r="S39" s="45"/>
      <c r="T39" s="54"/>
      <c r="U39" s="49"/>
      <c r="V39" s="56">
        <f>M.U.S.C.L.E.!V39</f>
        <v>0</v>
      </c>
      <c r="W39" s="45"/>
      <c r="X39" s="45"/>
      <c r="Y39" s="54"/>
      <c r="Z39" s="49"/>
      <c r="AA39" s="45"/>
      <c r="AB39" s="45"/>
      <c r="AC39" s="45"/>
      <c r="AD39" s="54"/>
      <c r="AE39" s="49"/>
      <c r="AF39" s="45"/>
      <c r="AG39" s="52">
        <f>M.U.S.C.L.E.!AG39</f>
        <v>0</v>
      </c>
      <c r="AH39" s="45"/>
      <c r="AI39" s="54"/>
      <c r="AJ39" s="45"/>
      <c r="AK39" s="45"/>
      <c r="AL39" s="45"/>
      <c r="AM39" s="45"/>
      <c r="AN39" s="54"/>
      <c r="AO39" s="45"/>
      <c r="AP39" s="45"/>
      <c r="AQ39" s="45"/>
      <c r="AR39" s="45"/>
      <c r="AS39" s="54"/>
      <c r="AT39" s="49"/>
      <c r="AU39" s="45"/>
      <c r="AV39" s="45"/>
      <c r="AW39" s="45"/>
      <c r="AX39" s="2"/>
    </row>
    <row r="40" spans="1:50" x14ac:dyDescent="0.25">
      <c r="A40" s="45"/>
      <c r="B40" s="58">
        <f>M.U.S.C.L.E.!B40</f>
        <v>0</v>
      </c>
      <c r="C40" s="45"/>
      <c r="D40" s="45"/>
      <c r="E40" s="53"/>
      <c r="F40" s="45"/>
      <c r="G40" s="58">
        <f>M.U.S.C.L.E.!G40</f>
        <v>0</v>
      </c>
      <c r="H40" s="45"/>
      <c r="I40" s="49"/>
      <c r="J40" s="54"/>
      <c r="K40" s="45"/>
      <c r="L40" s="45"/>
      <c r="M40" s="45"/>
      <c r="N40" s="45"/>
      <c r="O40" s="54"/>
      <c r="P40" s="45"/>
      <c r="Q40" s="45"/>
      <c r="R40" s="45"/>
      <c r="S40" s="49"/>
      <c r="T40" s="54"/>
      <c r="U40" s="57">
        <f>M.U.S.C.L.E.!U40</f>
        <v>0</v>
      </c>
      <c r="V40" s="45"/>
      <c r="W40" s="45"/>
      <c r="X40" s="45"/>
      <c r="Y40" s="54"/>
      <c r="Z40" s="45"/>
      <c r="AA40" s="58">
        <f>M.U.S.C.L.E.!AA40</f>
        <v>0</v>
      </c>
      <c r="AB40" s="45"/>
      <c r="AC40" s="49"/>
      <c r="AD40" s="54"/>
      <c r="AE40" s="45"/>
      <c r="AF40" s="58">
        <f>M.U.S.C.L.E.!AF40</f>
        <v>0</v>
      </c>
      <c r="AG40" s="50">
        <f>M.U.S.C.L.E.!AG40</f>
        <v>0</v>
      </c>
      <c r="AH40" s="49"/>
      <c r="AI40" s="54"/>
      <c r="AJ40" s="57">
        <f>M.U.S.C.L.E.!AJ40</f>
        <v>0</v>
      </c>
      <c r="AK40" s="45"/>
      <c r="AL40" s="45"/>
      <c r="AM40" s="49"/>
      <c r="AN40" s="54"/>
      <c r="AO40" s="45"/>
      <c r="AP40" s="45"/>
      <c r="AQ40" s="45"/>
      <c r="AR40" s="49"/>
      <c r="AS40" s="54"/>
      <c r="AT40" s="45"/>
      <c r="AU40" s="45"/>
      <c r="AV40" s="45"/>
      <c r="AW40" s="45"/>
      <c r="AX40" s="2"/>
    </row>
    <row r="41" spans="1:50" ht="6.6" customHeight="1" x14ac:dyDescent="0.25">
      <c r="C41" s="47"/>
      <c r="D41" s="47"/>
      <c r="H41" s="47"/>
      <c r="I41" s="47"/>
      <c r="M41" s="47"/>
      <c r="N41" s="47"/>
      <c r="R41" s="47"/>
      <c r="S41" s="47"/>
      <c r="W41" s="47"/>
      <c r="X41" s="47"/>
      <c r="AB41" s="47"/>
      <c r="AC41" s="47"/>
      <c r="AG41" s="47"/>
      <c r="AH41" s="47"/>
      <c r="AL41" s="47"/>
      <c r="AM41" s="47"/>
      <c r="AQ41" s="47"/>
      <c r="AR41" s="47"/>
      <c r="AV41" s="47"/>
      <c r="AW41" s="47"/>
      <c r="AX41" s="2"/>
    </row>
    <row r="42" spans="1:50" ht="90" customHeight="1" x14ac:dyDescent="0.25">
      <c r="A42" s="14"/>
      <c r="B42" s="14"/>
      <c r="C42" s="48"/>
      <c r="D42" s="48"/>
      <c r="F42" s="14"/>
      <c r="G42" s="14"/>
      <c r="H42" s="48"/>
      <c r="I42" s="48"/>
      <c r="K42" s="14"/>
      <c r="L42" s="14"/>
      <c r="M42" s="48"/>
      <c r="N42" s="48"/>
      <c r="P42" s="14"/>
      <c r="Q42" s="14"/>
      <c r="R42" s="48"/>
      <c r="S42" s="48"/>
      <c r="U42" s="14"/>
      <c r="V42" s="14"/>
      <c r="W42" s="48"/>
      <c r="X42" s="48"/>
      <c r="Z42" s="14"/>
      <c r="AA42" s="14"/>
      <c r="AB42" s="48"/>
      <c r="AC42" s="48"/>
      <c r="AE42" s="14"/>
      <c r="AF42" s="14"/>
      <c r="AG42" s="48"/>
      <c r="AH42" s="48"/>
      <c r="AJ42" s="14"/>
      <c r="AK42" s="14"/>
      <c r="AL42" s="48"/>
      <c r="AM42" s="48"/>
      <c r="AO42" s="14"/>
      <c r="AP42" s="14"/>
      <c r="AQ42" s="48"/>
      <c r="AR42" s="48"/>
      <c r="AT42" s="14"/>
      <c r="AU42" s="14"/>
      <c r="AV42" s="48"/>
      <c r="AW42" s="48"/>
      <c r="AX42" s="2"/>
    </row>
    <row r="43" spans="1:50" s="16" customFormat="1" x14ac:dyDescent="0.25">
      <c r="A43" s="142" t="s">
        <v>76</v>
      </c>
      <c r="B43" s="143"/>
      <c r="C43" s="144"/>
      <c r="D43" s="145"/>
      <c r="E43" s="3"/>
      <c r="F43" s="142" t="s">
        <v>77</v>
      </c>
      <c r="G43" s="143"/>
      <c r="H43" s="144"/>
      <c r="I43" s="145"/>
      <c r="K43" s="142" t="s">
        <v>78</v>
      </c>
      <c r="L43" s="143"/>
      <c r="M43" s="144"/>
      <c r="N43" s="145"/>
      <c r="P43" s="142" t="s">
        <v>79</v>
      </c>
      <c r="Q43" s="143"/>
      <c r="R43" s="144"/>
      <c r="S43" s="145"/>
      <c r="U43" s="142" t="s">
        <v>80</v>
      </c>
      <c r="V43" s="143"/>
      <c r="W43" s="144"/>
      <c r="X43" s="145"/>
      <c r="Z43" s="142" t="s">
        <v>81</v>
      </c>
      <c r="AA43" s="143"/>
      <c r="AB43" s="144"/>
      <c r="AC43" s="145"/>
      <c r="AE43" s="142" t="s">
        <v>82</v>
      </c>
      <c r="AF43" s="143"/>
      <c r="AG43" s="144"/>
      <c r="AH43" s="145"/>
      <c r="AJ43" s="142" t="s">
        <v>83</v>
      </c>
      <c r="AK43" s="143"/>
      <c r="AL43" s="144"/>
      <c r="AM43" s="145"/>
      <c r="AO43" s="142" t="s">
        <v>84</v>
      </c>
      <c r="AP43" s="143"/>
      <c r="AQ43" s="144"/>
      <c r="AR43" s="145"/>
      <c r="AT43" s="142" t="s">
        <v>85</v>
      </c>
      <c r="AU43" s="143"/>
      <c r="AV43" s="144"/>
      <c r="AW43" s="145"/>
    </row>
    <row r="44" spans="1:50" x14ac:dyDescent="0.25">
      <c r="A44" s="45"/>
      <c r="B44" s="45"/>
      <c r="C44" s="45"/>
      <c r="D44" s="45"/>
      <c r="E44" s="53"/>
      <c r="F44" s="45"/>
      <c r="G44" s="45"/>
      <c r="H44" s="45"/>
      <c r="I44" s="45"/>
      <c r="J44" s="54"/>
      <c r="K44" s="55">
        <f>M.U.S.C.L.E.!K44</f>
        <v>0</v>
      </c>
      <c r="L44" s="45"/>
      <c r="M44" s="45"/>
      <c r="N44" s="45"/>
      <c r="O44" s="54"/>
      <c r="P44" s="45"/>
      <c r="Q44" s="45"/>
      <c r="R44" s="45"/>
      <c r="S44" s="45"/>
      <c r="T44" s="54"/>
      <c r="U44" s="49"/>
      <c r="V44" s="56">
        <f>M.U.S.C.L.E.!V44</f>
        <v>0</v>
      </c>
      <c r="W44" s="52">
        <f>M.U.S.C.L.E.!W44</f>
        <v>0</v>
      </c>
      <c r="X44" s="45"/>
      <c r="Y44" s="54"/>
      <c r="Z44" s="49"/>
      <c r="AA44" s="45"/>
      <c r="AB44" s="45"/>
      <c r="AC44" s="45"/>
      <c r="AD44" s="54"/>
      <c r="AE44" s="49"/>
      <c r="AF44" s="45"/>
      <c r="AG44" s="45"/>
      <c r="AH44" s="45"/>
      <c r="AI44" s="54"/>
      <c r="AJ44" s="49"/>
      <c r="AK44" s="45"/>
      <c r="AL44" s="45"/>
      <c r="AM44" s="45"/>
      <c r="AN44" s="54"/>
      <c r="AO44" s="49"/>
      <c r="AP44" s="45"/>
      <c r="AQ44" s="45"/>
      <c r="AR44" s="45"/>
      <c r="AS44" s="54"/>
      <c r="AT44" s="49"/>
      <c r="AU44" s="45"/>
      <c r="AV44" s="45"/>
      <c r="AW44" s="45"/>
      <c r="AX44" s="2"/>
    </row>
    <row r="45" spans="1:50" x14ac:dyDescent="0.25">
      <c r="A45" s="45"/>
      <c r="B45" s="45"/>
      <c r="C45" s="45"/>
      <c r="D45" s="49"/>
      <c r="E45" s="53"/>
      <c r="F45" s="57">
        <f>M.U.S.C.L.E.!F45</f>
        <v>0</v>
      </c>
      <c r="G45" s="58">
        <f>M.U.S.C.L.E.!G45</f>
        <v>0</v>
      </c>
      <c r="H45" s="50">
        <f>M.U.S.C.L.E.!H45</f>
        <v>0</v>
      </c>
      <c r="I45" s="46">
        <f>M.U.S.C.L.E.!I45</f>
        <v>0</v>
      </c>
      <c r="J45" s="54"/>
      <c r="K45" s="45"/>
      <c r="L45" s="45"/>
      <c r="M45" s="45"/>
      <c r="N45" s="45"/>
      <c r="O45" s="54"/>
      <c r="P45" s="45"/>
      <c r="Q45" s="45"/>
      <c r="R45" s="45"/>
      <c r="S45" s="49"/>
      <c r="T45" s="54"/>
      <c r="U45" s="45"/>
      <c r="V45" s="58">
        <f>M.U.S.C.L.E.!V45</f>
        <v>0</v>
      </c>
      <c r="W45" s="45"/>
      <c r="X45" s="45"/>
      <c r="Y45" s="54"/>
      <c r="Z45" s="45"/>
      <c r="AA45" s="45"/>
      <c r="AB45" s="45"/>
      <c r="AC45" s="49"/>
      <c r="AD45" s="54"/>
      <c r="AE45" s="45"/>
      <c r="AF45" s="45"/>
      <c r="AG45" s="45"/>
      <c r="AH45" s="45"/>
      <c r="AI45" s="54"/>
      <c r="AJ45" s="45"/>
      <c r="AK45" s="45"/>
      <c r="AL45" s="45"/>
      <c r="AM45" s="45"/>
      <c r="AN45" s="54"/>
      <c r="AO45" s="45"/>
      <c r="AP45" s="45"/>
      <c r="AQ45" s="45"/>
      <c r="AR45" s="45"/>
      <c r="AS45" s="54"/>
      <c r="AT45" s="45"/>
      <c r="AU45" s="45"/>
      <c r="AV45" s="45"/>
      <c r="AW45" s="49"/>
      <c r="AX45" s="2"/>
    </row>
    <row r="46" spans="1:50" ht="6.6" customHeight="1" x14ac:dyDescent="0.25">
      <c r="C46" s="47"/>
      <c r="D46" s="47"/>
      <c r="H46" s="47"/>
      <c r="I46" s="47"/>
      <c r="M46" s="47"/>
      <c r="N46" s="47"/>
      <c r="R46" s="47"/>
      <c r="S46" s="47"/>
      <c r="W46" s="47"/>
      <c r="X46" s="47"/>
      <c r="AB46" s="47"/>
      <c r="AC46" s="47"/>
      <c r="AG46" s="47"/>
      <c r="AH46" s="47"/>
      <c r="AL46" s="47"/>
      <c r="AM46" s="47"/>
      <c r="AQ46" s="47"/>
      <c r="AR46" s="47"/>
      <c r="AV46" s="47"/>
      <c r="AW46" s="47"/>
      <c r="AX46" s="2"/>
    </row>
    <row r="47" spans="1:50" ht="90" customHeight="1" x14ac:dyDescent="0.25">
      <c r="A47" s="14"/>
      <c r="B47" s="14"/>
      <c r="C47" s="48"/>
      <c r="D47" s="48"/>
      <c r="F47" s="14"/>
      <c r="G47" s="14"/>
      <c r="H47" s="48"/>
      <c r="I47" s="48"/>
      <c r="K47" s="14"/>
      <c r="L47" s="14"/>
      <c r="M47" s="48"/>
      <c r="N47" s="48"/>
      <c r="P47" s="14"/>
      <c r="Q47" s="14"/>
      <c r="R47" s="48"/>
      <c r="S47" s="48"/>
      <c r="U47" s="14"/>
      <c r="V47" s="14"/>
      <c r="W47" s="48"/>
      <c r="X47" s="48"/>
      <c r="Z47" s="14"/>
      <c r="AA47" s="14"/>
      <c r="AB47" s="48"/>
      <c r="AC47" s="48"/>
      <c r="AE47" s="14"/>
      <c r="AF47" s="14"/>
      <c r="AG47" s="48"/>
      <c r="AH47" s="48"/>
      <c r="AJ47" s="14"/>
      <c r="AK47" s="14"/>
      <c r="AL47" s="48"/>
      <c r="AM47" s="48"/>
      <c r="AO47" s="14"/>
      <c r="AP47" s="14"/>
      <c r="AQ47" s="48"/>
      <c r="AR47" s="48"/>
      <c r="AT47" s="14"/>
      <c r="AU47" s="14"/>
      <c r="AV47" s="48"/>
      <c r="AW47" s="48"/>
      <c r="AX47" s="2"/>
    </row>
    <row r="48" spans="1:50" s="16" customFormat="1" x14ac:dyDescent="0.25">
      <c r="A48" s="142" t="s">
        <v>86</v>
      </c>
      <c r="B48" s="143"/>
      <c r="C48" s="144"/>
      <c r="D48" s="145"/>
      <c r="E48" s="3"/>
      <c r="F48" s="142" t="s">
        <v>87</v>
      </c>
      <c r="G48" s="143"/>
      <c r="H48" s="144"/>
      <c r="I48" s="145"/>
      <c r="K48" s="142" t="s">
        <v>88</v>
      </c>
      <c r="L48" s="143"/>
      <c r="M48" s="144"/>
      <c r="N48" s="145"/>
      <c r="P48" s="142" t="s">
        <v>89</v>
      </c>
      <c r="Q48" s="143"/>
      <c r="R48" s="144"/>
      <c r="S48" s="145"/>
      <c r="U48" s="142" t="s">
        <v>90</v>
      </c>
      <c r="V48" s="143"/>
      <c r="W48" s="144"/>
      <c r="X48" s="145"/>
      <c r="Z48" s="142" t="s">
        <v>91</v>
      </c>
      <c r="AA48" s="143"/>
      <c r="AB48" s="144"/>
      <c r="AC48" s="145"/>
      <c r="AE48" s="142" t="s">
        <v>92</v>
      </c>
      <c r="AF48" s="143"/>
      <c r="AG48" s="144"/>
      <c r="AH48" s="145"/>
      <c r="AJ48" s="142" t="s">
        <v>93</v>
      </c>
      <c r="AK48" s="143"/>
      <c r="AL48" s="144"/>
      <c r="AM48" s="145"/>
      <c r="AO48" s="142" t="s">
        <v>94</v>
      </c>
      <c r="AP48" s="143"/>
      <c r="AQ48" s="144"/>
      <c r="AR48" s="145"/>
      <c r="AT48" s="142" t="s">
        <v>95</v>
      </c>
      <c r="AU48" s="143"/>
      <c r="AV48" s="144"/>
      <c r="AW48" s="145"/>
    </row>
    <row r="49" spans="1:50" x14ac:dyDescent="0.25">
      <c r="A49" s="45"/>
      <c r="B49" s="45"/>
      <c r="C49" s="45"/>
      <c r="D49" s="45"/>
      <c r="E49" s="53"/>
      <c r="F49" s="49"/>
      <c r="G49" s="45"/>
      <c r="H49" s="45"/>
      <c r="I49" s="45"/>
      <c r="J49" s="54"/>
      <c r="K49" s="49"/>
      <c r="L49" s="45"/>
      <c r="M49" s="45"/>
      <c r="N49" s="45"/>
      <c r="O49" s="54"/>
      <c r="P49" s="49"/>
      <c r="Q49" s="45"/>
      <c r="R49" s="45"/>
      <c r="S49" s="45"/>
      <c r="T49" s="54"/>
      <c r="U49" s="45"/>
      <c r="V49" s="45"/>
      <c r="W49" s="45"/>
      <c r="X49" s="45"/>
      <c r="Y49" s="54"/>
      <c r="Z49" s="49"/>
      <c r="AA49" s="45"/>
      <c r="AB49" s="45"/>
      <c r="AC49" s="45"/>
      <c r="AD49" s="54"/>
      <c r="AE49" s="49"/>
      <c r="AF49" s="45"/>
      <c r="AG49" s="45"/>
      <c r="AH49" s="45"/>
      <c r="AI49" s="54"/>
      <c r="AJ49" s="45"/>
      <c r="AK49" s="45"/>
      <c r="AL49" s="45"/>
      <c r="AM49" s="45"/>
      <c r="AN49" s="54"/>
      <c r="AO49" s="45"/>
      <c r="AP49" s="45"/>
      <c r="AQ49" s="52">
        <f>M.U.S.C.L.E.!AQ49</f>
        <v>0</v>
      </c>
      <c r="AR49" s="45"/>
      <c r="AS49" s="54"/>
      <c r="AT49" s="49"/>
      <c r="AU49" s="45"/>
      <c r="AV49" s="45"/>
      <c r="AW49" s="45"/>
      <c r="AX49" s="2"/>
    </row>
    <row r="50" spans="1:50" x14ac:dyDescent="0.25">
      <c r="A50" s="57">
        <f>M.U.S.C.L.E.!A50</f>
        <v>0</v>
      </c>
      <c r="B50" s="45"/>
      <c r="C50" s="45"/>
      <c r="D50" s="49"/>
      <c r="E50" s="53"/>
      <c r="F50" s="45"/>
      <c r="G50" s="45"/>
      <c r="H50" s="45"/>
      <c r="I50" s="49"/>
      <c r="J50" s="54"/>
      <c r="K50" s="57">
        <f>M.U.S.C.L.E.!K50</f>
        <v>0</v>
      </c>
      <c r="L50" s="45"/>
      <c r="M50" s="45"/>
      <c r="N50" s="49"/>
      <c r="O50" s="54"/>
      <c r="P50" s="45"/>
      <c r="Q50" s="45"/>
      <c r="R50" s="45"/>
      <c r="S50" s="45"/>
      <c r="T50" s="54"/>
      <c r="U50" s="45"/>
      <c r="V50" s="45"/>
      <c r="W50" s="45"/>
      <c r="X50" s="49"/>
      <c r="Y50" s="54"/>
      <c r="Z50" s="45"/>
      <c r="AA50" s="45"/>
      <c r="AB50" s="45"/>
      <c r="AC50" s="49"/>
      <c r="AD50" s="54"/>
      <c r="AE50" s="45"/>
      <c r="AF50" s="45"/>
      <c r="AG50" s="45"/>
      <c r="AH50" s="49"/>
      <c r="AI50" s="54"/>
      <c r="AJ50" s="45"/>
      <c r="AK50" s="45"/>
      <c r="AL50" s="45"/>
      <c r="AM50" s="49"/>
      <c r="AN50" s="54"/>
      <c r="AO50" s="45"/>
      <c r="AP50" s="45"/>
      <c r="AQ50" s="45"/>
      <c r="AR50" s="49"/>
      <c r="AS50" s="54"/>
      <c r="AT50" s="45"/>
      <c r="AU50" s="45"/>
      <c r="AV50" s="45"/>
      <c r="AW50" s="46">
        <f>M.U.S.C.L.E.!AW50</f>
        <v>0</v>
      </c>
      <c r="AX50" s="2"/>
    </row>
    <row r="51" spans="1:50" ht="6.6" customHeight="1" x14ac:dyDescent="0.25">
      <c r="C51" s="47"/>
      <c r="D51" s="47"/>
      <c r="H51" s="47"/>
      <c r="I51" s="47"/>
      <c r="M51" s="47"/>
      <c r="N51" s="47"/>
      <c r="R51" s="47"/>
      <c r="S51" s="47"/>
      <c r="W51" s="47"/>
      <c r="X51" s="47"/>
      <c r="AB51" s="47"/>
      <c r="AC51" s="47"/>
      <c r="AG51" s="47"/>
      <c r="AH51" s="47"/>
      <c r="AL51" s="47"/>
      <c r="AM51" s="47"/>
      <c r="AQ51" s="47"/>
      <c r="AR51" s="47"/>
      <c r="AV51" s="47"/>
      <c r="AW51" s="47"/>
      <c r="AX51" s="2"/>
    </row>
    <row r="52" spans="1:50" ht="90" customHeight="1" x14ac:dyDescent="0.25">
      <c r="A52" s="14"/>
      <c r="B52" s="14"/>
      <c r="C52" s="48"/>
      <c r="D52" s="48"/>
      <c r="F52" s="14"/>
      <c r="G52" s="14"/>
      <c r="H52" s="48"/>
      <c r="I52" s="48"/>
      <c r="K52" s="14"/>
      <c r="L52" s="14"/>
      <c r="M52" s="48"/>
      <c r="N52" s="48"/>
      <c r="P52" s="14"/>
      <c r="Q52" s="14"/>
      <c r="R52" s="48"/>
      <c r="S52" s="48"/>
      <c r="U52" s="14"/>
      <c r="V52" s="14"/>
      <c r="W52" s="48"/>
      <c r="X52" s="48"/>
      <c r="Z52" s="14"/>
      <c r="AA52" s="14"/>
      <c r="AB52" s="48"/>
      <c r="AC52" s="48"/>
      <c r="AE52" s="14"/>
      <c r="AF52" s="14"/>
      <c r="AG52" s="48"/>
      <c r="AH52" s="48"/>
      <c r="AJ52" s="14"/>
      <c r="AK52" s="14"/>
      <c r="AL52" s="48"/>
      <c r="AM52" s="48"/>
      <c r="AO52" s="14"/>
      <c r="AP52" s="14"/>
      <c r="AQ52" s="48"/>
      <c r="AR52" s="48"/>
      <c r="AT52" s="14"/>
      <c r="AU52" s="14"/>
      <c r="AV52" s="48"/>
      <c r="AW52" s="48"/>
      <c r="AX52" s="2"/>
    </row>
    <row r="53" spans="1:50" s="16" customFormat="1" x14ac:dyDescent="0.25">
      <c r="A53" s="142" t="s">
        <v>168</v>
      </c>
      <c r="B53" s="143"/>
      <c r="C53" s="144"/>
      <c r="D53" s="145"/>
      <c r="E53" s="3"/>
      <c r="F53" s="142" t="s">
        <v>169</v>
      </c>
      <c r="G53" s="143"/>
      <c r="H53" s="144"/>
      <c r="I53" s="145"/>
      <c r="K53" s="142" t="s">
        <v>170</v>
      </c>
      <c r="L53" s="143"/>
      <c r="M53" s="144"/>
      <c r="N53" s="145"/>
      <c r="P53" s="142" t="s">
        <v>171</v>
      </c>
      <c r="Q53" s="143"/>
      <c r="R53" s="144"/>
      <c r="S53" s="145"/>
      <c r="U53" s="142" t="s">
        <v>172</v>
      </c>
      <c r="V53" s="143"/>
      <c r="W53" s="144"/>
      <c r="X53" s="145"/>
      <c r="Z53" s="142" t="s">
        <v>173</v>
      </c>
      <c r="AA53" s="143"/>
      <c r="AB53" s="144"/>
      <c r="AC53" s="145"/>
      <c r="AE53" s="142" t="s">
        <v>174</v>
      </c>
      <c r="AF53" s="143"/>
      <c r="AG53" s="144"/>
      <c r="AH53" s="145"/>
      <c r="AJ53" s="142" t="s">
        <v>175</v>
      </c>
      <c r="AK53" s="143"/>
      <c r="AL53" s="144"/>
      <c r="AM53" s="145"/>
      <c r="AO53" s="142" t="s">
        <v>176</v>
      </c>
      <c r="AP53" s="143"/>
      <c r="AQ53" s="144"/>
      <c r="AR53" s="145"/>
      <c r="AT53" s="142" t="s">
        <v>177</v>
      </c>
      <c r="AU53" s="143"/>
      <c r="AV53" s="144"/>
      <c r="AW53" s="145"/>
    </row>
    <row r="54" spans="1:50" x14ac:dyDescent="0.25">
      <c r="A54" s="55">
        <f>M.U.S.C.L.E.!A54</f>
        <v>0</v>
      </c>
      <c r="B54" s="45"/>
      <c r="C54" s="45"/>
      <c r="D54" s="45"/>
      <c r="E54" s="53"/>
      <c r="F54" s="55">
        <f>M.U.S.C.L.E.!F54</f>
        <v>0</v>
      </c>
      <c r="G54" s="56">
        <f>M.U.S.C.L.E.!G54</f>
        <v>0</v>
      </c>
      <c r="H54" s="45"/>
      <c r="I54" s="51">
        <f>M.U.S.C.L.E.!I54</f>
        <v>0</v>
      </c>
      <c r="J54" s="54"/>
      <c r="K54" s="49"/>
      <c r="L54" s="45"/>
      <c r="M54" s="45"/>
      <c r="N54" s="45"/>
      <c r="O54" s="54"/>
      <c r="P54" s="49"/>
      <c r="Q54" s="45"/>
      <c r="R54" s="45"/>
      <c r="S54" s="45"/>
      <c r="T54" s="54"/>
      <c r="U54" s="49"/>
      <c r="V54" s="45"/>
      <c r="W54" s="52">
        <f>M.U.S.C.L.E.!W54</f>
        <v>0</v>
      </c>
      <c r="X54" s="45"/>
      <c r="Y54" s="54"/>
      <c r="Z54" s="49"/>
      <c r="AA54" s="45"/>
      <c r="AB54" s="52">
        <f>M.U.S.C.L.E.!AB54</f>
        <v>0</v>
      </c>
      <c r="AC54" s="51">
        <f>M.U.S.C.L.E.!AC54</f>
        <v>0</v>
      </c>
      <c r="AD54" s="54"/>
      <c r="AE54" s="49"/>
      <c r="AF54" s="45"/>
      <c r="AG54" s="52">
        <f>M.U.S.C.L.E.!AG54</f>
        <v>0</v>
      </c>
      <c r="AH54" s="45"/>
      <c r="AI54" s="54"/>
      <c r="AJ54" s="49"/>
      <c r="AK54" s="56">
        <f>M.U.S.C.L.E.!AK54</f>
        <v>0</v>
      </c>
      <c r="AL54" s="52">
        <f>M.U.S.C.L.E.!AL54</f>
        <v>0</v>
      </c>
      <c r="AM54" s="45"/>
      <c r="AN54" s="54"/>
      <c r="AO54" s="49"/>
      <c r="AP54" s="45"/>
      <c r="AQ54" s="52">
        <f>M.U.S.C.L.E.!AQ54</f>
        <v>0</v>
      </c>
      <c r="AR54" s="45"/>
      <c r="AS54" s="54"/>
      <c r="AT54" s="49"/>
      <c r="AU54" s="56">
        <f>M.U.S.C.L.E.!AU54</f>
        <v>0</v>
      </c>
      <c r="AV54" s="52">
        <f>M.U.S.C.L.E.!AV54</f>
        <v>0</v>
      </c>
      <c r="AW54" s="45"/>
      <c r="AX54" s="2"/>
    </row>
    <row r="55" spans="1:50" x14ac:dyDescent="0.25">
      <c r="A55" s="45"/>
      <c r="B55" s="45"/>
      <c r="C55" s="45"/>
      <c r="D55" s="46">
        <f>M.U.S.C.L.E.!D55</f>
        <v>0</v>
      </c>
      <c r="E55" s="53"/>
      <c r="F55" s="57">
        <f>M.U.S.C.L.E.!F55</f>
        <v>0</v>
      </c>
      <c r="G55" s="45"/>
      <c r="H55" s="45"/>
      <c r="I55" s="46">
        <f>M.U.S.C.L.E.!I55</f>
        <v>0</v>
      </c>
      <c r="J55" s="54"/>
      <c r="K55" s="45"/>
      <c r="L55" s="45"/>
      <c r="M55" s="45"/>
      <c r="N55" s="49"/>
      <c r="O55" s="54"/>
      <c r="P55" s="45"/>
      <c r="Q55" s="45"/>
      <c r="R55" s="45"/>
      <c r="S55" s="46">
        <f>M.U.S.C.L.E.!S55</f>
        <v>0</v>
      </c>
      <c r="T55" s="54"/>
      <c r="U55" s="45"/>
      <c r="V55" s="45"/>
      <c r="W55" s="45"/>
      <c r="X55" s="49"/>
      <c r="Y55" s="54"/>
      <c r="Z55" s="45"/>
      <c r="AA55" s="45"/>
      <c r="AB55" s="45"/>
      <c r="AC55" s="49"/>
      <c r="AD55" s="54"/>
      <c r="AE55" s="45"/>
      <c r="AF55" s="58">
        <f>M.U.S.C.L.E.!AF55</f>
        <v>0</v>
      </c>
      <c r="AG55" s="50">
        <f>M.U.S.C.L.E.!AG55</f>
        <v>0</v>
      </c>
      <c r="AH55" s="49"/>
      <c r="AI55" s="54"/>
      <c r="AJ55" s="45"/>
      <c r="AK55" s="58">
        <f>M.U.S.C.L.E.!AK55</f>
        <v>0</v>
      </c>
      <c r="AL55" s="45"/>
      <c r="AM55" s="45"/>
      <c r="AN55" s="54"/>
      <c r="AO55" s="45"/>
      <c r="AP55" s="58">
        <f>M.U.S.C.L.E.!AP55</f>
        <v>0</v>
      </c>
      <c r="AQ55" s="45"/>
      <c r="AR55" s="49"/>
      <c r="AS55" s="54"/>
      <c r="AT55" s="45"/>
      <c r="AU55" s="58">
        <f>M.U.S.C.L.E.!AU55</f>
        <v>0</v>
      </c>
      <c r="AV55" s="45"/>
      <c r="AW55" s="45"/>
      <c r="AX55" s="2"/>
    </row>
    <row r="56" spans="1:50" ht="6.6" customHeight="1" x14ac:dyDescent="0.25">
      <c r="C56" s="47"/>
      <c r="D56" s="47"/>
      <c r="H56" s="47"/>
      <c r="I56" s="47"/>
      <c r="M56" s="47"/>
      <c r="N56" s="47"/>
      <c r="R56" s="47"/>
      <c r="S56" s="47"/>
      <c r="W56" s="47"/>
      <c r="X56" s="47"/>
      <c r="AB56" s="47"/>
      <c r="AC56" s="47"/>
      <c r="AG56" s="47"/>
      <c r="AH56" s="47"/>
      <c r="AL56" s="47"/>
      <c r="AM56" s="47"/>
      <c r="AQ56" s="47"/>
      <c r="AR56" s="47"/>
      <c r="AV56" s="47"/>
      <c r="AW56" s="47"/>
      <c r="AX56" s="2"/>
    </row>
    <row r="57" spans="1:50" ht="90" customHeight="1" x14ac:dyDescent="0.25">
      <c r="A57" s="14"/>
      <c r="B57" s="14"/>
      <c r="C57" s="48"/>
      <c r="D57" s="48"/>
      <c r="F57" s="14"/>
      <c r="G57" s="14"/>
      <c r="H57" s="48"/>
      <c r="I57" s="48"/>
      <c r="K57" s="14"/>
      <c r="L57" s="14"/>
      <c r="M57" s="48"/>
      <c r="N57" s="48"/>
      <c r="P57" s="14"/>
      <c r="Q57" s="14"/>
      <c r="R57" s="48"/>
      <c r="S57" s="48"/>
      <c r="U57" s="14"/>
      <c r="V57" s="14"/>
      <c r="W57" s="48"/>
      <c r="X57" s="48"/>
      <c r="Z57" s="14"/>
      <c r="AA57" s="14"/>
      <c r="AB57" s="48"/>
      <c r="AC57" s="48"/>
      <c r="AE57" s="14"/>
      <c r="AF57" s="14"/>
      <c r="AG57" s="48"/>
      <c r="AH57" s="48"/>
      <c r="AJ57" s="14"/>
      <c r="AK57" s="14"/>
      <c r="AL57" s="48"/>
      <c r="AM57" s="48"/>
      <c r="AO57" s="14"/>
      <c r="AP57" s="14"/>
      <c r="AQ57" s="48"/>
      <c r="AR57" s="48"/>
      <c r="AT57" s="14"/>
      <c r="AU57" s="14"/>
      <c r="AV57" s="48"/>
      <c r="AW57" s="48"/>
      <c r="AX57" s="2"/>
    </row>
    <row r="58" spans="1:50" s="16" customFormat="1" x14ac:dyDescent="0.25">
      <c r="A58" s="142" t="s">
        <v>96</v>
      </c>
      <c r="B58" s="143"/>
      <c r="C58" s="144"/>
      <c r="D58" s="145"/>
      <c r="E58" s="3"/>
      <c r="F58" s="142" t="s">
        <v>97</v>
      </c>
      <c r="G58" s="143"/>
      <c r="H58" s="144"/>
      <c r="I58" s="145"/>
      <c r="K58" s="142" t="s">
        <v>98</v>
      </c>
      <c r="L58" s="143"/>
      <c r="M58" s="144"/>
      <c r="N58" s="145"/>
      <c r="P58" s="142" t="s">
        <v>99</v>
      </c>
      <c r="Q58" s="143"/>
      <c r="R58" s="144"/>
      <c r="S58" s="145"/>
      <c r="U58" s="142" t="s">
        <v>100</v>
      </c>
      <c r="V58" s="143"/>
      <c r="W58" s="144"/>
      <c r="X58" s="145"/>
      <c r="Z58" s="142" t="s">
        <v>101</v>
      </c>
      <c r="AA58" s="143"/>
      <c r="AB58" s="144"/>
      <c r="AC58" s="145"/>
      <c r="AE58" s="142" t="s">
        <v>102</v>
      </c>
      <c r="AF58" s="143"/>
      <c r="AG58" s="144"/>
      <c r="AH58" s="145"/>
      <c r="AJ58" s="142" t="s">
        <v>103</v>
      </c>
      <c r="AK58" s="143"/>
      <c r="AL58" s="144"/>
      <c r="AM58" s="145"/>
      <c r="AO58" s="142" t="s">
        <v>104</v>
      </c>
      <c r="AP58" s="143"/>
      <c r="AQ58" s="144"/>
      <c r="AR58" s="145"/>
      <c r="AT58" s="142" t="s">
        <v>188</v>
      </c>
      <c r="AU58" s="143"/>
      <c r="AV58" s="144"/>
      <c r="AW58" s="145"/>
    </row>
    <row r="59" spans="1:50" x14ac:dyDescent="0.25">
      <c r="A59" s="49"/>
      <c r="B59" s="56">
        <f>M.U.S.C.L.E.!B59</f>
        <v>0</v>
      </c>
      <c r="C59" s="45"/>
      <c r="D59" s="45"/>
      <c r="E59" s="53"/>
      <c r="F59" s="49"/>
      <c r="G59" s="56">
        <f>M.U.S.C.L.E.!G59</f>
        <v>0</v>
      </c>
      <c r="H59" s="52">
        <f>M.U.S.C.L.E.!H59</f>
        <v>0</v>
      </c>
      <c r="I59" s="45"/>
      <c r="J59" s="54"/>
      <c r="K59" s="49"/>
      <c r="L59" s="56">
        <f>M.U.S.C.L.E.!L59</f>
        <v>0</v>
      </c>
      <c r="M59" s="52">
        <f>M.U.S.C.L.E.!M59</f>
        <v>0</v>
      </c>
      <c r="N59" s="45"/>
      <c r="O59" s="54"/>
      <c r="P59" s="49"/>
      <c r="Q59" s="45"/>
      <c r="R59" s="45"/>
      <c r="S59" s="45"/>
      <c r="T59" s="54"/>
      <c r="U59" s="49"/>
      <c r="V59" s="45"/>
      <c r="W59" s="45"/>
      <c r="X59" s="45"/>
      <c r="Y59" s="54"/>
      <c r="Z59" s="49"/>
      <c r="AA59" s="56">
        <f>M.U.S.C.L.E.!AA59</f>
        <v>0</v>
      </c>
      <c r="AB59" s="52">
        <f>M.U.S.C.L.E.!AB59</f>
        <v>0</v>
      </c>
      <c r="AC59" s="45"/>
      <c r="AD59" s="54"/>
      <c r="AE59" s="49"/>
      <c r="AF59" s="56">
        <f>M.U.S.C.L.E.!AF59</f>
        <v>0</v>
      </c>
      <c r="AG59" s="45"/>
      <c r="AH59" s="45"/>
      <c r="AI59" s="54"/>
      <c r="AJ59" s="49"/>
      <c r="AK59" s="45"/>
      <c r="AL59" s="45"/>
      <c r="AM59" s="45"/>
      <c r="AN59" s="54"/>
      <c r="AO59" s="45"/>
      <c r="AP59" s="45"/>
      <c r="AQ59" s="45"/>
      <c r="AR59" s="45"/>
      <c r="AS59" s="54"/>
      <c r="AT59" s="49"/>
      <c r="AU59" s="45"/>
      <c r="AV59" s="45"/>
      <c r="AW59" s="45"/>
      <c r="AX59" s="2"/>
    </row>
    <row r="60" spans="1:50" x14ac:dyDescent="0.25">
      <c r="A60" s="57">
        <f>M.U.S.C.L.E.!A60</f>
        <v>0</v>
      </c>
      <c r="B60" s="45"/>
      <c r="C60" s="45"/>
      <c r="D60" s="46">
        <f>M.U.S.C.L.E.!D60</f>
        <v>0</v>
      </c>
      <c r="E60" s="53"/>
      <c r="F60" s="45"/>
      <c r="G60" s="58">
        <f>M.U.S.C.L.E.!G60</f>
        <v>0</v>
      </c>
      <c r="H60" s="45"/>
      <c r="I60" s="45"/>
      <c r="J60" s="54"/>
      <c r="K60" s="45"/>
      <c r="L60" s="58">
        <f>M.U.S.C.L.E.!L60</f>
        <v>0</v>
      </c>
      <c r="M60" s="45"/>
      <c r="N60" s="45"/>
      <c r="O60" s="54"/>
      <c r="P60" s="45"/>
      <c r="Q60" s="45"/>
      <c r="R60" s="45"/>
      <c r="S60" s="49"/>
      <c r="T60" s="54"/>
      <c r="U60" s="45"/>
      <c r="V60" s="45"/>
      <c r="W60" s="45"/>
      <c r="X60" s="45"/>
      <c r="Y60" s="54"/>
      <c r="Z60" s="45"/>
      <c r="AA60" s="58">
        <f>M.U.S.C.L.E.!AA60</f>
        <v>0</v>
      </c>
      <c r="AB60" s="45"/>
      <c r="AC60" s="45"/>
      <c r="AD60" s="54"/>
      <c r="AE60" s="57">
        <f>M.U.S.C.L.E.!AE60</f>
        <v>0</v>
      </c>
      <c r="AF60" s="45"/>
      <c r="AG60" s="50">
        <f>M.U.S.C.L.E.!AG60</f>
        <v>0</v>
      </c>
      <c r="AH60" s="49"/>
      <c r="AI60" s="54"/>
      <c r="AJ60" s="45"/>
      <c r="AK60" s="45"/>
      <c r="AL60" s="45"/>
      <c r="AM60" s="46">
        <f>M.U.S.C.L.E.!AM60</f>
        <v>0</v>
      </c>
      <c r="AN60" s="54"/>
      <c r="AO60" s="57">
        <f>M.U.S.C.L.E.!AO60</f>
        <v>0</v>
      </c>
      <c r="AP60" s="45"/>
      <c r="AQ60" s="45"/>
      <c r="AR60" s="49"/>
      <c r="AS60" s="54"/>
      <c r="AT60" s="45"/>
      <c r="AU60" s="45"/>
      <c r="AV60" s="45"/>
      <c r="AW60" s="49"/>
      <c r="AX60" s="2"/>
    </row>
    <row r="61" spans="1:50" ht="6.6" customHeight="1" x14ac:dyDescent="0.25">
      <c r="C61" s="47"/>
      <c r="D61" s="47"/>
      <c r="H61" s="47"/>
      <c r="I61" s="47"/>
      <c r="M61" s="47"/>
      <c r="N61" s="47"/>
      <c r="R61" s="47"/>
      <c r="S61" s="47"/>
      <c r="W61" s="47"/>
      <c r="X61" s="47"/>
      <c r="AB61" s="47"/>
      <c r="AC61" s="47"/>
      <c r="AG61" s="47"/>
      <c r="AH61" s="47"/>
      <c r="AL61" s="47"/>
      <c r="AM61" s="47"/>
      <c r="AQ61" s="47"/>
      <c r="AR61" s="47"/>
      <c r="AV61" s="47"/>
      <c r="AW61" s="47"/>
      <c r="AX61" s="2"/>
    </row>
    <row r="62" spans="1:50" ht="90" customHeight="1" x14ac:dyDescent="0.25">
      <c r="A62" s="14"/>
      <c r="B62" s="14"/>
      <c r="C62" s="48"/>
      <c r="D62" s="48"/>
      <c r="F62" s="14"/>
      <c r="G62" s="14"/>
      <c r="H62" s="48"/>
      <c r="I62" s="48"/>
      <c r="K62" s="14"/>
      <c r="L62" s="14"/>
      <c r="M62" s="48"/>
      <c r="N62" s="48"/>
      <c r="P62" s="14"/>
      <c r="Q62" s="14"/>
      <c r="R62" s="48"/>
      <c r="S62" s="48"/>
      <c r="U62" s="14"/>
      <c r="V62" s="14"/>
      <c r="W62" s="48"/>
      <c r="X62" s="48"/>
      <c r="Z62" s="14"/>
      <c r="AA62" s="14"/>
      <c r="AB62" s="48"/>
      <c r="AC62" s="48"/>
      <c r="AE62" s="14"/>
      <c r="AF62" s="14"/>
      <c r="AG62" s="48"/>
      <c r="AH62" s="48"/>
      <c r="AJ62" s="14"/>
      <c r="AK62" s="14"/>
      <c r="AL62" s="48"/>
      <c r="AM62" s="48"/>
      <c r="AO62" s="14"/>
      <c r="AP62" s="14"/>
      <c r="AQ62" s="48"/>
      <c r="AR62" s="48"/>
      <c r="AT62" s="14"/>
      <c r="AU62" s="14"/>
      <c r="AV62" s="48"/>
      <c r="AW62" s="48"/>
      <c r="AX62" s="2"/>
    </row>
    <row r="63" spans="1:50" s="16" customFormat="1" x14ac:dyDescent="0.25">
      <c r="A63" s="142" t="s">
        <v>178</v>
      </c>
      <c r="B63" s="143"/>
      <c r="C63" s="144"/>
      <c r="D63" s="145"/>
      <c r="E63" s="3"/>
      <c r="F63" s="142" t="s">
        <v>179</v>
      </c>
      <c r="G63" s="143"/>
      <c r="H63" s="144"/>
      <c r="I63" s="145"/>
      <c r="K63" s="142" t="s">
        <v>180</v>
      </c>
      <c r="L63" s="143"/>
      <c r="M63" s="144"/>
      <c r="N63" s="145"/>
      <c r="P63" s="142" t="s">
        <v>181</v>
      </c>
      <c r="Q63" s="143"/>
      <c r="R63" s="144"/>
      <c r="S63" s="145"/>
      <c r="U63" s="142" t="s">
        <v>182</v>
      </c>
      <c r="V63" s="143"/>
      <c r="W63" s="144"/>
      <c r="X63" s="145"/>
      <c r="Z63" s="142" t="s">
        <v>183</v>
      </c>
      <c r="AA63" s="143"/>
      <c r="AB63" s="144"/>
      <c r="AC63" s="145"/>
      <c r="AE63" s="142" t="s">
        <v>184</v>
      </c>
      <c r="AF63" s="143"/>
      <c r="AG63" s="144"/>
      <c r="AH63" s="145"/>
      <c r="AJ63" s="142" t="s">
        <v>185</v>
      </c>
      <c r="AK63" s="143"/>
      <c r="AL63" s="144"/>
      <c r="AM63" s="145"/>
      <c r="AO63" s="142" t="s">
        <v>186</v>
      </c>
      <c r="AP63" s="143"/>
      <c r="AQ63" s="144"/>
      <c r="AR63" s="145"/>
      <c r="AT63" s="142" t="s">
        <v>187</v>
      </c>
      <c r="AU63" s="143"/>
      <c r="AV63" s="144"/>
      <c r="AW63" s="145"/>
    </row>
    <row r="64" spans="1:50" x14ac:dyDescent="0.25">
      <c r="A64" s="45"/>
      <c r="B64" s="45"/>
      <c r="C64" s="45"/>
      <c r="D64" s="45"/>
      <c r="E64" s="53"/>
      <c r="F64" s="49"/>
      <c r="G64" s="45"/>
      <c r="H64" s="45"/>
      <c r="I64" s="45"/>
      <c r="J64" s="54"/>
      <c r="K64" s="49"/>
      <c r="L64" s="56">
        <f>M.U.S.C.L.E.!L64</f>
        <v>0</v>
      </c>
      <c r="M64" s="45"/>
      <c r="N64" s="45"/>
      <c r="O64" s="54"/>
      <c r="P64" s="49"/>
      <c r="Q64" s="56">
        <f>M.U.S.C.L.E.!Q64</f>
        <v>0</v>
      </c>
      <c r="R64" s="45"/>
      <c r="S64" s="45"/>
      <c r="T64" s="54"/>
      <c r="U64" s="49"/>
      <c r="V64" s="56">
        <f>M.U.S.C.L.E.!V64</f>
        <v>0</v>
      </c>
      <c r="W64" s="45"/>
      <c r="X64" s="45"/>
      <c r="Y64" s="54"/>
      <c r="Z64" s="49"/>
      <c r="AA64" s="45"/>
      <c r="AB64" s="45"/>
      <c r="AC64" s="45"/>
      <c r="AD64" s="54"/>
      <c r="AE64" s="45"/>
      <c r="AF64" s="45"/>
      <c r="AG64" s="45"/>
      <c r="AH64" s="51">
        <f>M.U.S.C.L.E.!AH64</f>
        <v>0</v>
      </c>
      <c r="AI64" s="54"/>
      <c r="AJ64" s="49"/>
      <c r="AK64" s="45"/>
      <c r="AL64" s="45"/>
      <c r="AM64" s="45"/>
      <c r="AN64" s="54"/>
      <c r="AO64" s="49"/>
      <c r="AP64" s="45"/>
      <c r="AQ64" s="45"/>
      <c r="AR64" s="45"/>
      <c r="AS64" s="54"/>
      <c r="AT64" s="49"/>
      <c r="AU64" s="45"/>
      <c r="AV64" s="45"/>
      <c r="AW64" s="45"/>
      <c r="AX64" s="2"/>
    </row>
    <row r="65" spans="1:50" x14ac:dyDescent="0.25">
      <c r="A65" s="45"/>
      <c r="B65" s="45"/>
      <c r="C65" s="45"/>
      <c r="D65" s="49"/>
      <c r="E65" s="53"/>
      <c r="F65" s="45"/>
      <c r="G65" s="45"/>
      <c r="H65" s="45"/>
      <c r="I65" s="45"/>
      <c r="J65" s="54"/>
      <c r="K65" s="57">
        <f>M.U.S.C.L.E.!K65</f>
        <v>0</v>
      </c>
      <c r="L65" s="45"/>
      <c r="M65" s="45"/>
      <c r="N65" s="49"/>
      <c r="O65" s="54"/>
      <c r="P65" s="57">
        <f>M.U.S.C.L.E.!P65</f>
        <v>0</v>
      </c>
      <c r="Q65" s="45"/>
      <c r="R65" s="50">
        <f>M.U.S.C.L.E.!R65</f>
        <v>0</v>
      </c>
      <c r="S65" s="49"/>
      <c r="T65" s="54"/>
      <c r="U65" s="45"/>
      <c r="V65" s="45"/>
      <c r="W65" s="45"/>
      <c r="X65" s="46">
        <f>M.U.S.C.L.E.!X65</f>
        <v>0</v>
      </c>
      <c r="Y65" s="54"/>
      <c r="Z65" s="57">
        <f>M.U.S.C.L.E.!Z65</f>
        <v>0</v>
      </c>
      <c r="AA65" s="45"/>
      <c r="AB65" s="50">
        <f>M.U.S.C.L.E.!AB65</f>
        <v>0</v>
      </c>
      <c r="AC65" s="46">
        <f>M.U.S.C.L.E.!AC65</f>
        <v>0</v>
      </c>
      <c r="AD65" s="54"/>
      <c r="AE65" s="45"/>
      <c r="AF65" s="45"/>
      <c r="AG65" s="45"/>
      <c r="AH65" s="49"/>
      <c r="AI65" s="54"/>
      <c r="AJ65" s="45"/>
      <c r="AK65" s="45"/>
      <c r="AL65" s="45"/>
      <c r="AM65" s="49"/>
      <c r="AN65" s="54"/>
      <c r="AO65" s="45"/>
      <c r="AP65" s="45"/>
      <c r="AQ65" s="45"/>
      <c r="AR65" s="46">
        <f>M.U.S.C.L.E.!AR65</f>
        <v>0</v>
      </c>
      <c r="AS65" s="54"/>
      <c r="AT65" s="45"/>
      <c r="AU65" s="45"/>
      <c r="AV65" s="45"/>
      <c r="AW65" s="46">
        <f>M.U.S.C.L.E.!AW65</f>
        <v>0</v>
      </c>
      <c r="AX65" s="2"/>
    </row>
    <row r="66" spans="1:50" ht="6.6" customHeight="1" x14ac:dyDescent="0.25">
      <c r="C66" s="47"/>
      <c r="D66" s="47"/>
      <c r="H66" s="47"/>
      <c r="I66" s="47"/>
      <c r="M66" s="47"/>
      <c r="N66" s="47"/>
      <c r="R66" s="47"/>
      <c r="S66" s="47"/>
      <c r="W66" s="47"/>
      <c r="X66" s="47"/>
      <c r="AB66" s="47"/>
      <c r="AC66" s="47"/>
      <c r="AG66" s="47"/>
      <c r="AH66" s="47"/>
      <c r="AL66" s="47"/>
      <c r="AM66" s="47"/>
      <c r="AQ66" s="47"/>
      <c r="AR66" s="47"/>
      <c r="AV66" s="47"/>
      <c r="AW66" s="47"/>
      <c r="AX66" s="2"/>
    </row>
    <row r="67" spans="1:50" ht="90" customHeight="1" x14ac:dyDescent="0.25">
      <c r="A67" s="14"/>
      <c r="B67" s="14"/>
      <c r="C67" s="48"/>
      <c r="D67" s="48"/>
      <c r="F67" s="14"/>
      <c r="G67" s="14"/>
      <c r="H67" s="48"/>
      <c r="I67" s="48"/>
      <c r="K67" s="14"/>
      <c r="L67" s="14"/>
      <c r="M67" s="48"/>
      <c r="N67" s="48"/>
      <c r="P67" s="14"/>
      <c r="Q67" s="14"/>
      <c r="R67" s="48"/>
      <c r="S67" s="48"/>
      <c r="U67" s="14"/>
      <c r="V67" s="14"/>
      <c r="W67" s="48"/>
      <c r="X67" s="48"/>
      <c r="Z67" s="14"/>
      <c r="AA67" s="14"/>
      <c r="AB67" s="48"/>
      <c r="AC67" s="48"/>
      <c r="AE67" s="14"/>
      <c r="AF67" s="14"/>
      <c r="AG67" s="48"/>
      <c r="AH67" s="48"/>
      <c r="AJ67" s="14"/>
      <c r="AK67" s="14"/>
      <c r="AL67" s="48"/>
      <c r="AM67" s="48"/>
      <c r="AO67" s="14"/>
      <c r="AP67" s="14"/>
      <c r="AQ67" s="48"/>
      <c r="AR67" s="48"/>
      <c r="AT67" s="14"/>
      <c r="AU67" s="14"/>
      <c r="AV67" s="48"/>
      <c r="AW67" s="48"/>
      <c r="AX67" s="2"/>
    </row>
    <row r="68" spans="1:50" s="16" customFormat="1" x14ac:dyDescent="0.25">
      <c r="A68" s="142" t="s">
        <v>105</v>
      </c>
      <c r="B68" s="143"/>
      <c r="C68" s="144"/>
      <c r="D68" s="145"/>
      <c r="E68" s="3"/>
      <c r="F68" s="142" t="s">
        <v>106</v>
      </c>
      <c r="G68" s="143"/>
      <c r="H68" s="144"/>
      <c r="I68" s="145"/>
      <c r="K68" s="142" t="s">
        <v>107</v>
      </c>
      <c r="L68" s="143"/>
      <c r="M68" s="144"/>
      <c r="N68" s="145"/>
      <c r="P68" s="142" t="s">
        <v>108</v>
      </c>
      <c r="Q68" s="143"/>
      <c r="R68" s="144"/>
      <c r="S68" s="145"/>
      <c r="U68" s="142" t="s">
        <v>109</v>
      </c>
      <c r="V68" s="143"/>
      <c r="W68" s="144"/>
      <c r="X68" s="145"/>
      <c r="Z68" s="142" t="s">
        <v>110</v>
      </c>
      <c r="AA68" s="143"/>
      <c r="AB68" s="144"/>
      <c r="AC68" s="145"/>
      <c r="AE68" s="142" t="s">
        <v>111</v>
      </c>
      <c r="AF68" s="143"/>
      <c r="AG68" s="144"/>
      <c r="AH68" s="145"/>
      <c r="AJ68" s="142" t="s">
        <v>112</v>
      </c>
      <c r="AK68" s="143"/>
      <c r="AL68" s="144"/>
      <c r="AM68" s="145"/>
      <c r="AO68" s="142" t="s">
        <v>113</v>
      </c>
      <c r="AP68" s="143"/>
      <c r="AQ68" s="144"/>
      <c r="AR68" s="145"/>
      <c r="AT68" s="142" t="s">
        <v>199</v>
      </c>
      <c r="AU68" s="143"/>
      <c r="AV68" s="144"/>
      <c r="AW68" s="145"/>
    </row>
    <row r="69" spans="1:50" x14ac:dyDescent="0.25">
      <c r="A69" s="49"/>
      <c r="B69" s="56">
        <f>M.U.S.C.L.E.!B69</f>
        <v>0</v>
      </c>
      <c r="C69" s="45"/>
      <c r="D69" s="45"/>
      <c r="E69" s="53"/>
      <c r="F69" s="45"/>
      <c r="G69" s="45"/>
      <c r="H69" s="45"/>
      <c r="I69" s="45"/>
      <c r="J69" s="54"/>
      <c r="K69" s="49"/>
      <c r="L69" s="56">
        <f>M.U.S.C.L.E.!L69</f>
        <v>0</v>
      </c>
      <c r="M69" s="45"/>
      <c r="N69" s="45"/>
      <c r="O69" s="54"/>
      <c r="P69" s="49"/>
      <c r="Q69" s="45"/>
      <c r="R69" s="45"/>
      <c r="S69" s="45"/>
      <c r="T69" s="54"/>
      <c r="U69" s="49"/>
      <c r="V69" s="45"/>
      <c r="W69" s="45"/>
      <c r="X69" s="45"/>
      <c r="Y69" s="54"/>
      <c r="Z69" s="49"/>
      <c r="AA69" s="45"/>
      <c r="AB69" s="45"/>
      <c r="AC69" s="45"/>
      <c r="AD69" s="54"/>
      <c r="AE69" s="45"/>
      <c r="AF69" s="45"/>
      <c r="AG69" s="45"/>
      <c r="AH69" s="45"/>
      <c r="AI69" s="54"/>
      <c r="AJ69" s="49"/>
      <c r="AK69" s="45"/>
      <c r="AL69" s="45"/>
      <c r="AM69" s="51">
        <f>M.U.S.C.L.E.!AM69</f>
        <v>0</v>
      </c>
      <c r="AN69" s="54"/>
      <c r="AO69" s="49"/>
      <c r="AP69" s="45"/>
      <c r="AQ69" s="45"/>
      <c r="AR69" s="45"/>
      <c r="AS69" s="54"/>
      <c r="AT69" s="49"/>
      <c r="AU69" s="45"/>
      <c r="AV69" s="45"/>
      <c r="AW69" s="45"/>
      <c r="AX69" s="2"/>
    </row>
    <row r="70" spans="1:50" x14ac:dyDescent="0.25">
      <c r="A70" s="57">
        <f>M.U.S.C.L.E.!A70</f>
        <v>0</v>
      </c>
      <c r="B70" s="45"/>
      <c r="C70" s="50">
        <f>M.U.S.C.L.E.!C70</f>
        <v>0</v>
      </c>
      <c r="D70" s="49"/>
      <c r="E70" s="53"/>
      <c r="F70" s="45"/>
      <c r="G70" s="45"/>
      <c r="H70" s="45"/>
      <c r="I70" s="49"/>
      <c r="J70" s="54"/>
      <c r="K70" s="45"/>
      <c r="L70" s="45"/>
      <c r="M70" s="50">
        <f>M.U.S.C.L.E.!M70</f>
        <v>0</v>
      </c>
      <c r="N70" s="46">
        <f>M.U.S.C.L.E.!N70</f>
        <v>0</v>
      </c>
      <c r="O70" s="54"/>
      <c r="P70" s="45"/>
      <c r="Q70" s="45"/>
      <c r="R70" s="45"/>
      <c r="S70" s="46">
        <f>M.U.S.C.L.E.!S70</f>
        <v>0</v>
      </c>
      <c r="T70" s="54"/>
      <c r="U70" s="45"/>
      <c r="V70" s="45"/>
      <c r="W70" s="45"/>
      <c r="X70" s="46">
        <f>M.U.S.C.L.E.!X70</f>
        <v>0</v>
      </c>
      <c r="Y70" s="54"/>
      <c r="Z70" s="45"/>
      <c r="AA70" s="45"/>
      <c r="AB70" s="45"/>
      <c r="AC70" s="46">
        <f>M.U.S.C.L.E.!AC70</f>
        <v>0</v>
      </c>
      <c r="AD70" s="54"/>
      <c r="AE70" s="45"/>
      <c r="AF70" s="45"/>
      <c r="AG70" s="45"/>
      <c r="AH70" s="49"/>
      <c r="AI70" s="54"/>
      <c r="AJ70" s="57">
        <f>M.U.S.C.L.E.!AJ70</f>
        <v>0</v>
      </c>
      <c r="AK70" s="45"/>
      <c r="AL70" s="45"/>
      <c r="AM70" s="49"/>
      <c r="AN70" s="54"/>
      <c r="AO70" s="45"/>
      <c r="AP70" s="45"/>
      <c r="AQ70" s="50">
        <f>M.U.S.C.L.E.!AQ70</f>
        <v>0</v>
      </c>
      <c r="AR70" s="46">
        <f>M.U.S.C.L.E.!AR70</f>
        <v>0</v>
      </c>
      <c r="AS70" s="54"/>
      <c r="AT70" s="45"/>
      <c r="AU70" s="45"/>
      <c r="AV70" s="50">
        <f>M.U.S.C.L.E.!AV70</f>
        <v>0</v>
      </c>
      <c r="AW70" s="46">
        <f>M.U.S.C.L.E.!AW70</f>
        <v>0</v>
      </c>
      <c r="AX70" s="2"/>
    </row>
    <row r="71" spans="1:50" ht="6.6" customHeight="1" x14ac:dyDescent="0.25">
      <c r="C71" s="47"/>
      <c r="D71" s="47"/>
      <c r="H71" s="47"/>
      <c r="I71" s="47"/>
      <c r="M71" s="47"/>
      <c r="N71" s="47"/>
      <c r="R71" s="47"/>
      <c r="S71" s="47"/>
      <c r="W71" s="47"/>
      <c r="X71" s="47"/>
      <c r="AB71" s="47"/>
      <c r="AC71" s="47"/>
      <c r="AG71" s="47"/>
      <c r="AH71" s="47"/>
      <c r="AL71" s="47"/>
      <c r="AM71" s="47"/>
      <c r="AQ71" s="47"/>
      <c r="AR71" s="47"/>
      <c r="AV71" s="47"/>
      <c r="AW71" s="47"/>
      <c r="AX71" s="2"/>
    </row>
    <row r="72" spans="1:50" ht="90" customHeight="1" x14ac:dyDescent="0.25">
      <c r="A72" s="14"/>
      <c r="B72" s="14"/>
      <c r="C72" s="48"/>
      <c r="D72" s="48"/>
      <c r="F72" s="14"/>
      <c r="G72" s="14"/>
      <c r="H72" s="48"/>
      <c r="I72" s="48"/>
      <c r="K72" s="14"/>
      <c r="L72" s="14"/>
      <c r="M72" s="48"/>
      <c r="N72" s="48"/>
      <c r="P72" s="14"/>
      <c r="Q72" s="14"/>
      <c r="R72" s="48"/>
      <c r="S72" s="48"/>
      <c r="U72" s="14"/>
      <c r="V72" s="14"/>
      <c r="W72" s="48"/>
      <c r="X72" s="48"/>
      <c r="Z72" s="14"/>
      <c r="AA72" s="14"/>
      <c r="AB72" s="48"/>
      <c r="AC72" s="48"/>
      <c r="AE72" s="14"/>
      <c r="AF72" s="14"/>
      <c r="AG72" s="48"/>
      <c r="AH72" s="48"/>
      <c r="AJ72" s="14"/>
      <c r="AK72" s="14"/>
      <c r="AL72" s="48"/>
      <c r="AM72" s="48"/>
      <c r="AO72" s="14"/>
      <c r="AP72" s="14"/>
      <c r="AQ72" s="48"/>
      <c r="AR72" s="48"/>
      <c r="AT72" s="14"/>
      <c r="AU72" s="14"/>
      <c r="AV72" s="48"/>
      <c r="AW72" s="48"/>
      <c r="AX72" s="2"/>
    </row>
    <row r="73" spans="1:50" s="16" customFormat="1" x14ac:dyDescent="0.25">
      <c r="A73" s="142" t="s">
        <v>114</v>
      </c>
      <c r="B73" s="143"/>
      <c r="C73" s="144"/>
      <c r="D73" s="145"/>
      <c r="E73" s="3"/>
      <c r="F73" s="142" t="s">
        <v>115</v>
      </c>
      <c r="G73" s="143"/>
      <c r="H73" s="144"/>
      <c r="I73" s="145"/>
      <c r="K73" s="142" t="s">
        <v>116</v>
      </c>
      <c r="L73" s="143"/>
      <c r="M73" s="144"/>
      <c r="N73" s="145"/>
      <c r="P73" s="142" t="s">
        <v>117</v>
      </c>
      <c r="Q73" s="143"/>
      <c r="R73" s="144"/>
      <c r="S73" s="145"/>
      <c r="U73" s="142" t="s">
        <v>118</v>
      </c>
      <c r="V73" s="143"/>
      <c r="W73" s="144"/>
      <c r="X73" s="145"/>
      <c r="Z73" s="142" t="s">
        <v>119</v>
      </c>
      <c r="AA73" s="143"/>
      <c r="AB73" s="144"/>
      <c r="AC73" s="145"/>
      <c r="AE73" s="142" t="s">
        <v>120</v>
      </c>
      <c r="AF73" s="143"/>
      <c r="AG73" s="144"/>
      <c r="AH73" s="145"/>
      <c r="AJ73" s="142" t="s">
        <v>121</v>
      </c>
      <c r="AK73" s="143"/>
      <c r="AL73" s="144"/>
      <c r="AM73" s="145"/>
      <c r="AO73" s="142" t="s">
        <v>122</v>
      </c>
      <c r="AP73" s="143"/>
      <c r="AQ73" s="144"/>
      <c r="AR73" s="145"/>
      <c r="AT73" s="142" t="s">
        <v>200</v>
      </c>
      <c r="AU73" s="143"/>
      <c r="AV73" s="144"/>
      <c r="AW73" s="145"/>
    </row>
    <row r="74" spans="1:50" x14ac:dyDescent="0.25">
      <c r="A74" s="49"/>
      <c r="B74" s="45"/>
      <c r="C74" s="45"/>
      <c r="D74" s="45"/>
      <c r="E74" s="53"/>
      <c r="F74" s="45"/>
      <c r="G74" s="45"/>
      <c r="H74" s="45"/>
      <c r="I74" s="45"/>
      <c r="J74" s="54"/>
      <c r="K74" s="55">
        <f>M.U.S.C.L.E.!K74</f>
        <v>0</v>
      </c>
      <c r="L74" s="45"/>
      <c r="M74" s="45"/>
      <c r="N74" s="45"/>
      <c r="O74" s="54"/>
      <c r="P74" s="45"/>
      <c r="Q74" s="45"/>
      <c r="R74" s="45"/>
      <c r="S74" s="45"/>
      <c r="T74" s="54"/>
      <c r="U74" s="55">
        <f>M.U.S.C.L.E.!U74</f>
        <v>0</v>
      </c>
      <c r="V74" s="45"/>
      <c r="W74" s="45"/>
      <c r="X74" s="45"/>
      <c r="Y74" s="54"/>
      <c r="Z74" s="49"/>
      <c r="AA74" s="45"/>
      <c r="AB74" s="45"/>
      <c r="AC74" s="45"/>
      <c r="AD74" s="54"/>
      <c r="AE74" s="49"/>
      <c r="AF74" s="45"/>
      <c r="AG74" s="45"/>
      <c r="AH74" s="45"/>
      <c r="AI74" s="54"/>
      <c r="AJ74" s="45"/>
      <c r="AK74" s="45"/>
      <c r="AL74" s="52">
        <f>M.U.S.C.L.E.!AL74</f>
        <v>0</v>
      </c>
      <c r="AM74" s="45"/>
      <c r="AN74" s="54"/>
      <c r="AO74" s="49"/>
      <c r="AP74" s="45"/>
      <c r="AQ74" s="45"/>
      <c r="AR74" s="51">
        <f>M.U.S.C.L.E.!AR74</f>
        <v>0</v>
      </c>
      <c r="AS74" s="54"/>
      <c r="AT74" s="45"/>
      <c r="AU74" s="45"/>
      <c r="AV74" s="52">
        <f>M.U.S.C.L.E.!AV74</f>
        <v>0</v>
      </c>
      <c r="AW74" s="45"/>
      <c r="AX74" s="2"/>
    </row>
    <row r="75" spans="1:50" x14ac:dyDescent="0.25">
      <c r="A75" s="57">
        <f>M.U.S.C.L.E.!A75</f>
        <v>0</v>
      </c>
      <c r="B75" s="45"/>
      <c r="C75" s="50">
        <f>M.U.S.C.L.E.!C75</f>
        <v>0</v>
      </c>
      <c r="D75" s="46">
        <f>M.U.S.C.L.E.!D75</f>
        <v>0</v>
      </c>
      <c r="E75" s="53"/>
      <c r="F75" s="57">
        <f>M.U.S.C.L.E.!F75</f>
        <v>0</v>
      </c>
      <c r="G75" s="45"/>
      <c r="H75" s="45"/>
      <c r="I75" s="49"/>
      <c r="J75" s="54"/>
      <c r="K75" s="45"/>
      <c r="L75" s="45"/>
      <c r="M75" s="45"/>
      <c r="N75" s="49"/>
      <c r="O75" s="54"/>
      <c r="P75" s="45"/>
      <c r="Q75" s="45"/>
      <c r="R75" s="45"/>
      <c r="S75" s="49"/>
      <c r="T75" s="54"/>
      <c r="U75" s="57">
        <f>M.U.S.C.L.E.!U75</f>
        <v>0</v>
      </c>
      <c r="V75" s="45"/>
      <c r="W75" s="45"/>
      <c r="X75" s="49"/>
      <c r="Y75" s="54"/>
      <c r="Z75" s="45"/>
      <c r="AA75" s="58">
        <f>M.U.S.C.L.E.!AA75</f>
        <v>0</v>
      </c>
      <c r="AB75" s="45"/>
      <c r="AC75" s="45"/>
      <c r="AD75" s="54"/>
      <c r="AE75" s="45"/>
      <c r="AF75" s="45"/>
      <c r="AG75" s="45"/>
      <c r="AH75" s="45"/>
      <c r="AI75" s="54"/>
      <c r="AJ75" s="45"/>
      <c r="AK75" s="45"/>
      <c r="AL75" s="45"/>
      <c r="AM75" s="49"/>
      <c r="AN75" s="54"/>
      <c r="AO75" s="57">
        <f>M.U.S.C.L.E.!AO75</f>
        <v>0</v>
      </c>
      <c r="AP75" s="45"/>
      <c r="AQ75" s="45"/>
      <c r="AR75" s="49"/>
      <c r="AS75" s="54"/>
      <c r="AT75" s="45"/>
      <c r="AU75" s="45"/>
      <c r="AV75" s="45"/>
      <c r="AW75" s="49"/>
      <c r="AX75" s="2"/>
    </row>
    <row r="76" spans="1:50" ht="6.6" customHeight="1" x14ac:dyDescent="0.25">
      <c r="C76" s="47"/>
      <c r="D76" s="47"/>
      <c r="H76" s="47"/>
      <c r="I76" s="47"/>
      <c r="M76" s="47"/>
      <c r="N76" s="47"/>
      <c r="R76" s="47"/>
      <c r="S76" s="47"/>
      <c r="W76" s="47"/>
      <c r="X76" s="47"/>
      <c r="AB76" s="47"/>
      <c r="AC76" s="47"/>
      <c r="AG76" s="47"/>
      <c r="AH76" s="47"/>
      <c r="AL76" s="47"/>
      <c r="AM76" s="47"/>
      <c r="AQ76" s="47"/>
      <c r="AR76" s="47"/>
      <c r="AV76" s="47"/>
      <c r="AW76" s="47"/>
      <c r="AX76" s="2"/>
    </row>
    <row r="77" spans="1:50" ht="90" customHeight="1" x14ac:dyDescent="0.25">
      <c r="A77" s="14"/>
      <c r="B77" s="14"/>
      <c r="C77" s="48"/>
      <c r="D77" s="48"/>
      <c r="F77" s="14"/>
      <c r="G77" s="14"/>
      <c r="H77" s="48"/>
      <c r="I77" s="48"/>
      <c r="K77" s="14"/>
      <c r="L77" s="14"/>
      <c r="M77" s="48"/>
      <c r="N77" s="48"/>
      <c r="P77" s="14"/>
      <c r="Q77" s="14"/>
      <c r="R77" s="48"/>
      <c r="S77" s="48"/>
      <c r="U77" s="14"/>
      <c r="V77" s="14"/>
      <c r="W77" s="48"/>
      <c r="X77" s="48"/>
      <c r="Z77" s="14"/>
      <c r="AA77" s="14"/>
      <c r="AB77" s="48"/>
      <c r="AC77" s="48"/>
      <c r="AE77" s="14"/>
      <c r="AF77" s="14"/>
      <c r="AG77" s="48"/>
      <c r="AH77" s="48"/>
      <c r="AJ77" s="14"/>
      <c r="AK77" s="14"/>
      <c r="AL77" s="48"/>
      <c r="AM77" s="48"/>
      <c r="AO77" s="14"/>
      <c r="AP77" s="14"/>
      <c r="AQ77" s="48"/>
      <c r="AR77" s="48"/>
      <c r="AT77" s="14"/>
      <c r="AU77" s="14"/>
      <c r="AV77" s="48"/>
      <c r="AW77" s="48"/>
      <c r="AX77" s="2"/>
    </row>
    <row r="78" spans="1:50" s="16" customFormat="1" x14ac:dyDescent="0.25">
      <c r="A78" s="142" t="s">
        <v>123</v>
      </c>
      <c r="B78" s="143"/>
      <c r="C78" s="144"/>
      <c r="D78" s="145"/>
      <c r="E78" s="3"/>
      <c r="F78" s="142" t="s">
        <v>124</v>
      </c>
      <c r="G78" s="143"/>
      <c r="H78" s="144"/>
      <c r="I78" s="145"/>
      <c r="K78" s="142" t="s">
        <v>125</v>
      </c>
      <c r="L78" s="143"/>
      <c r="M78" s="144"/>
      <c r="N78" s="145"/>
      <c r="P78" s="142" t="s">
        <v>126</v>
      </c>
      <c r="Q78" s="143"/>
      <c r="R78" s="144"/>
      <c r="S78" s="145"/>
      <c r="U78" s="142" t="s">
        <v>127</v>
      </c>
      <c r="V78" s="143"/>
      <c r="W78" s="144"/>
      <c r="X78" s="145"/>
      <c r="Z78" s="142" t="s">
        <v>128</v>
      </c>
      <c r="AA78" s="143"/>
      <c r="AB78" s="144"/>
      <c r="AC78" s="145"/>
      <c r="AE78" s="142" t="s">
        <v>129</v>
      </c>
      <c r="AF78" s="143"/>
      <c r="AG78" s="144"/>
      <c r="AH78" s="145"/>
      <c r="AJ78" s="142" t="s">
        <v>130</v>
      </c>
      <c r="AK78" s="143"/>
      <c r="AL78" s="144"/>
      <c r="AM78" s="145"/>
      <c r="AO78" s="142" t="s">
        <v>131</v>
      </c>
      <c r="AP78" s="143"/>
      <c r="AQ78" s="144"/>
      <c r="AR78" s="145"/>
      <c r="AT78" s="142" t="s">
        <v>201</v>
      </c>
      <c r="AU78" s="143"/>
      <c r="AV78" s="144"/>
      <c r="AW78" s="145"/>
    </row>
    <row r="79" spans="1:50" x14ac:dyDescent="0.25">
      <c r="A79" s="49"/>
      <c r="B79" s="45"/>
      <c r="C79" s="45"/>
      <c r="D79" s="51">
        <f>M.U.S.C.L.E.!D79</f>
        <v>0</v>
      </c>
      <c r="E79" s="53"/>
      <c r="F79" s="49"/>
      <c r="G79" s="45"/>
      <c r="H79" s="52">
        <f>M.U.S.C.L.E.!H79</f>
        <v>0</v>
      </c>
      <c r="I79" s="51">
        <f>M.U.S.C.L.E.!I79</f>
        <v>0</v>
      </c>
      <c r="J79" s="54"/>
      <c r="K79" s="49"/>
      <c r="L79" s="45"/>
      <c r="M79" s="45"/>
      <c r="N79" s="51">
        <f>M.U.S.C.L.E.!N79</f>
        <v>0</v>
      </c>
      <c r="O79" s="54"/>
      <c r="P79" s="49"/>
      <c r="Q79" s="45"/>
      <c r="R79" s="45"/>
      <c r="S79" s="51">
        <f>M.U.S.C.L.E.!S79</f>
        <v>0</v>
      </c>
      <c r="T79" s="54"/>
      <c r="U79" s="49"/>
      <c r="V79" s="45"/>
      <c r="W79" s="45"/>
      <c r="X79" s="51">
        <f>M.U.S.C.L.E.!X79</f>
        <v>0</v>
      </c>
      <c r="Y79" s="54"/>
      <c r="Z79" s="49"/>
      <c r="AA79" s="45"/>
      <c r="AB79" s="45"/>
      <c r="AC79" s="45"/>
      <c r="AD79" s="54"/>
      <c r="AE79" s="49"/>
      <c r="AF79" s="45"/>
      <c r="AG79" s="45"/>
      <c r="AH79" s="45"/>
      <c r="AI79" s="54"/>
      <c r="AJ79" s="45"/>
      <c r="AK79" s="56">
        <f>M.U.S.C.L.E.!AK79</f>
        <v>0</v>
      </c>
      <c r="AL79" s="45"/>
      <c r="AM79" s="45"/>
      <c r="AN79" s="54"/>
      <c r="AO79" s="49"/>
      <c r="AP79" s="45"/>
      <c r="AQ79" s="45"/>
      <c r="AR79" s="45"/>
      <c r="AS79" s="54"/>
      <c r="AT79" s="45"/>
      <c r="AU79" s="56">
        <f>M.U.S.C.L.E.!AU79</f>
        <v>0</v>
      </c>
      <c r="AV79" s="45"/>
      <c r="AW79" s="45"/>
      <c r="AX79" s="2"/>
    </row>
    <row r="80" spans="1:50" x14ac:dyDescent="0.25">
      <c r="A80" s="57">
        <f>M.U.S.C.L.E.!A80</f>
        <v>0</v>
      </c>
      <c r="B80" s="45"/>
      <c r="C80" s="45"/>
      <c r="D80" s="49"/>
      <c r="E80" s="53"/>
      <c r="F80" s="57">
        <f>M.U.S.C.L.E.!F80</f>
        <v>0</v>
      </c>
      <c r="G80" s="45"/>
      <c r="H80" s="45"/>
      <c r="I80" s="49"/>
      <c r="J80" s="54"/>
      <c r="K80" s="57">
        <f>M.U.S.C.L.E.!K80</f>
        <v>0</v>
      </c>
      <c r="L80" s="45"/>
      <c r="M80" s="45"/>
      <c r="N80" s="49"/>
      <c r="O80" s="54"/>
      <c r="P80" s="57">
        <f>M.U.S.C.L.E.!P80</f>
        <v>0</v>
      </c>
      <c r="Q80" s="45"/>
      <c r="R80" s="45"/>
      <c r="S80" s="49"/>
      <c r="T80" s="54"/>
      <c r="U80" s="57">
        <f>M.U.S.C.L.E.!U80</f>
        <v>0</v>
      </c>
      <c r="V80" s="58">
        <f>M.U.S.C.L.E.!V80</f>
        <v>0</v>
      </c>
      <c r="W80" s="45"/>
      <c r="X80" s="49"/>
      <c r="Y80" s="54"/>
      <c r="Z80" s="45"/>
      <c r="AA80" s="45"/>
      <c r="AB80" s="45"/>
      <c r="AC80" s="49"/>
      <c r="AD80" s="54"/>
      <c r="AE80" s="45"/>
      <c r="AF80" s="45"/>
      <c r="AG80" s="45"/>
      <c r="AH80" s="49"/>
      <c r="AI80" s="54"/>
      <c r="AJ80" s="45"/>
      <c r="AK80" s="45"/>
      <c r="AL80" s="45"/>
      <c r="AM80" s="45"/>
      <c r="AN80" s="54"/>
      <c r="AO80" s="45"/>
      <c r="AP80" s="58">
        <f>M.U.S.C.L.E.!AP80</f>
        <v>0</v>
      </c>
      <c r="AQ80" s="45"/>
      <c r="AR80" s="45"/>
      <c r="AS80" s="54"/>
      <c r="AT80" s="45"/>
      <c r="AU80" s="45"/>
      <c r="AV80" s="45"/>
      <c r="AW80" s="45"/>
      <c r="AX80" s="2"/>
    </row>
    <row r="81" spans="1:50" ht="6.6" customHeight="1" x14ac:dyDescent="0.25">
      <c r="C81" s="47"/>
      <c r="D81" s="47"/>
      <c r="H81" s="47"/>
      <c r="I81" s="47"/>
      <c r="M81" s="47"/>
      <c r="N81" s="47"/>
      <c r="R81" s="47"/>
      <c r="S81" s="47"/>
      <c r="W81" s="47"/>
      <c r="X81" s="47"/>
      <c r="AB81" s="47"/>
      <c r="AC81" s="47"/>
      <c r="AG81" s="47"/>
      <c r="AH81" s="47"/>
      <c r="AL81" s="47"/>
      <c r="AM81" s="47"/>
      <c r="AQ81" s="47"/>
      <c r="AR81" s="47"/>
      <c r="AV81" s="47"/>
      <c r="AW81" s="47"/>
      <c r="AX81" s="2"/>
    </row>
    <row r="82" spans="1:50" ht="90" customHeight="1" x14ac:dyDescent="0.25">
      <c r="A82" s="14"/>
      <c r="B82" s="14"/>
      <c r="C82" s="48"/>
      <c r="D82" s="48"/>
      <c r="F82" s="14"/>
      <c r="G82" s="14"/>
      <c r="H82" s="48"/>
      <c r="I82" s="48"/>
      <c r="K82" s="14"/>
      <c r="L82" s="14"/>
      <c r="M82" s="48"/>
      <c r="N82" s="48"/>
      <c r="P82" s="14"/>
      <c r="Q82" s="14"/>
      <c r="R82" s="48"/>
      <c r="S82" s="48"/>
      <c r="U82" s="14"/>
      <c r="V82" s="14"/>
      <c r="W82" s="48"/>
      <c r="X82" s="48"/>
      <c r="Z82" s="14"/>
      <c r="AA82" s="14"/>
      <c r="AB82" s="48"/>
      <c r="AC82" s="48"/>
      <c r="AE82" s="14"/>
      <c r="AF82" s="14"/>
      <c r="AG82" s="48"/>
      <c r="AH82" s="48"/>
      <c r="AJ82" s="14"/>
      <c r="AK82" s="14"/>
      <c r="AL82" s="48"/>
      <c r="AM82" s="48"/>
      <c r="AO82" s="14"/>
      <c r="AP82" s="14"/>
      <c r="AQ82" s="48"/>
      <c r="AR82" s="48"/>
      <c r="AT82" s="14"/>
      <c r="AU82" s="14"/>
      <c r="AV82" s="48"/>
      <c r="AW82" s="48"/>
      <c r="AX82" s="2"/>
    </row>
    <row r="83" spans="1:50" s="16" customFormat="1" x14ac:dyDescent="0.25">
      <c r="A83" s="142" t="s">
        <v>132</v>
      </c>
      <c r="B83" s="143"/>
      <c r="C83" s="144"/>
      <c r="D83" s="145"/>
      <c r="E83" s="3"/>
      <c r="F83" s="142" t="s">
        <v>133</v>
      </c>
      <c r="G83" s="143"/>
      <c r="H83" s="144"/>
      <c r="I83" s="145"/>
      <c r="K83" s="142" t="s">
        <v>134</v>
      </c>
      <c r="L83" s="143"/>
      <c r="M83" s="144"/>
      <c r="N83" s="145"/>
      <c r="P83" s="142" t="s">
        <v>135</v>
      </c>
      <c r="Q83" s="143"/>
      <c r="R83" s="144"/>
      <c r="S83" s="145"/>
      <c r="U83" s="142" t="s">
        <v>136</v>
      </c>
      <c r="V83" s="143"/>
      <c r="W83" s="144"/>
      <c r="X83" s="145"/>
      <c r="Z83" s="142" t="s">
        <v>137</v>
      </c>
      <c r="AA83" s="143"/>
      <c r="AB83" s="144"/>
      <c r="AC83" s="145"/>
      <c r="AE83" s="142" t="s">
        <v>138</v>
      </c>
      <c r="AF83" s="143"/>
      <c r="AG83" s="144"/>
      <c r="AH83" s="145"/>
      <c r="AJ83" s="142" t="s">
        <v>139</v>
      </c>
      <c r="AK83" s="143"/>
      <c r="AL83" s="144"/>
      <c r="AM83" s="145"/>
      <c r="AO83" s="142" t="s">
        <v>140</v>
      </c>
      <c r="AP83" s="143"/>
      <c r="AQ83" s="144"/>
      <c r="AR83" s="145"/>
      <c r="AT83" s="142" t="s">
        <v>202</v>
      </c>
      <c r="AU83" s="143"/>
      <c r="AV83" s="144"/>
      <c r="AW83" s="145"/>
    </row>
    <row r="84" spans="1:50" x14ac:dyDescent="0.25">
      <c r="A84" s="49"/>
      <c r="B84" s="45"/>
      <c r="C84" s="45"/>
      <c r="D84" s="45"/>
      <c r="E84" s="53"/>
      <c r="F84" s="45"/>
      <c r="G84" s="56">
        <f>M.U.S.C.L.E.!G84</f>
        <v>0</v>
      </c>
      <c r="H84" s="45"/>
      <c r="I84" s="45"/>
      <c r="J84" s="54"/>
      <c r="K84" s="55">
        <f>M.U.S.C.L.E.!K84</f>
        <v>0</v>
      </c>
      <c r="L84" s="56">
        <f>M.U.S.C.L.E.!L84</f>
        <v>0</v>
      </c>
      <c r="M84" s="45"/>
      <c r="N84" s="45"/>
      <c r="O84" s="54"/>
      <c r="P84" s="55">
        <f>M.U.S.C.L.E.!P84</f>
        <v>0</v>
      </c>
      <c r="Q84" s="56">
        <f>M.U.S.C.L.E.!Q84</f>
        <v>0</v>
      </c>
      <c r="R84" s="45"/>
      <c r="S84" s="45"/>
      <c r="T84" s="54"/>
      <c r="U84" s="45"/>
      <c r="V84" s="45"/>
      <c r="W84" s="45"/>
      <c r="X84" s="45"/>
      <c r="Y84" s="54"/>
      <c r="Z84" s="55">
        <f>M.U.S.C.L.E.!Z84</f>
        <v>0</v>
      </c>
      <c r="AA84" s="56">
        <f>M.U.S.C.L.E.!AA84</f>
        <v>0</v>
      </c>
      <c r="AB84" s="45"/>
      <c r="AC84" s="45"/>
      <c r="AD84" s="54"/>
      <c r="AE84" s="45"/>
      <c r="AF84" s="45"/>
      <c r="AG84" s="45"/>
      <c r="AH84" s="45"/>
      <c r="AI84" s="54"/>
      <c r="AJ84" s="49"/>
      <c r="AK84" s="56">
        <f>M.U.S.C.L.E.!AK84</f>
        <v>0</v>
      </c>
      <c r="AL84" s="45"/>
      <c r="AM84" s="45"/>
      <c r="AN84" s="54"/>
      <c r="AO84" s="45"/>
      <c r="AP84" s="45"/>
      <c r="AQ84" s="45"/>
      <c r="AR84" s="45"/>
      <c r="AS84" s="54"/>
      <c r="AT84" s="45"/>
      <c r="AU84" s="45"/>
      <c r="AV84" s="45"/>
      <c r="AW84" s="45"/>
      <c r="AX84" s="2"/>
    </row>
    <row r="85" spans="1:50" x14ac:dyDescent="0.25">
      <c r="A85" s="45"/>
      <c r="B85" s="45"/>
      <c r="C85" s="45"/>
      <c r="D85" s="49"/>
      <c r="E85" s="53"/>
      <c r="F85" s="45"/>
      <c r="G85" s="45"/>
      <c r="H85" s="45"/>
      <c r="I85" s="45"/>
      <c r="J85" s="54"/>
      <c r="K85" s="45"/>
      <c r="L85" s="45"/>
      <c r="M85" s="45"/>
      <c r="N85" s="49"/>
      <c r="O85" s="54"/>
      <c r="P85" s="45"/>
      <c r="Q85" s="58">
        <f>M.U.S.C.L.E.!Q85</f>
        <v>0</v>
      </c>
      <c r="R85" s="45"/>
      <c r="S85" s="49"/>
      <c r="T85" s="54"/>
      <c r="U85" s="45"/>
      <c r="V85" s="45"/>
      <c r="W85" s="45"/>
      <c r="X85" s="49"/>
      <c r="Y85" s="54"/>
      <c r="Z85" s="45"/>
      <c r="AA85" s="45"/>
      <c r="AB85" s="45"/>
      <c r="AC85" s="49"/>
      <c r="AD85" s="54"/>
      <c r="AE85" s="45"/>
      <c r="AF85" s="45"/>
      <c r="AG85" s="45"/>
      <c r="AH85" s="49"/>
      <c r="AI85" s="54"/>
      <c r="AJ85" s="45"/>
      <c r="AK85" s="58">
        <f>M.U.S.C.L.E.!AK85</f>
        <v>0</v>
      </c>
      <c r="AL85" s="45"/>
      <c r="AM85" s="49"/>
      <c r="AN85" s="54"/>
      <c r="AO85" s="45"/>
      <c r="AP85" s="45"/>
      <c r="AQ85" s="45"/>
      <c r="AR85" s="49"/>
      <c r="AS85" s="54"/>
      <c r="AT85" s="45"/>
      <c r="AU85" s="45"/>
      <c r="AV85" s="45"/>
      <c r="AW85" s="49"/>
      <c r="AX85" s="2"/>
    </row>
    <row r="86" spans="1:50" ht="6.6" customHeight="1" x14ac:dyDescent="0.25">
      <c r="C86" s="47"/>
      <c r="D86" s="47"/>
      <c r="H86" s="47"/>
      <c r="I86" s="47"/>
      <c r="M86" s="47"/>
      <c r="N86" s="47"/>
      <c r="R86" s="47"/>
      <c r="S86" s="47"/>
      <c r="W86" s="47"/>
      <c r="X86" s="47"/>
      <c r="AB86" s="47"/>
      <c r="AC86" s="47"/>
      <c r="AG86" s="47"/>
      <c r="AH86" s="47"/>
      <c r="AL86" s="47"/>
      <c r="AM86" s="47"/>
      <c r="AQ86" s="47"/>
      <c r="AR86" s="47"/>
      <c r="AV86" s="47"/>
      <c r="AW86" s="47"/>
      <c r="AX86" s="2"/>
    </row>
    <row r="87" spans="1:50" ht="90" customHeight="1" x14ac:dyDescent="0.25">
      <c r="A87" s="14"/>
      <c r="B87" s="14"/>
      <c r="C87" s="48"/>
      <c r="D87" s="48"/>
      <c r="F87" s="14"/>
      <c r="G87" s="14"/>
      <c r="H87" s="48"/>
      <c r="I87" s="48"/>
      <c r="K87" s="14"/>
      <c r="L87" s="14"/>
      <c r="M87" s="48"/>
      <c r="N87" s="48"/>
      <c r="P87" s="14"/>
      <c r="Q87" s="14"/>
      <c r="R87" s="48"/>
      <c r="S87" s="48"/>
      <c r="U87" s="14"/>
      <c r="V87" s="14"/>
      <c r="W87" s="48"/>
      <c r="X87" s="48"/>
      <c r="Z87" s="14"/>
      <c r="AA87" s="14"/>
      <c r="AB87" s="48"/>
      <c r="AC87" s="48"/>
      <c r="AE87" s="14"/>
      <c r="AF87" s="14"/>
      <c r="AG87" s="48"/>
      <c r="AH87" s="48"/>
      <c r="AJ87" s="14"/>
      <c r="AK87" s="14"/>
      <c r="AL87" s="48"/>
      <c r="AM87" s="48"/>
      <c r="AO87" s="14"/>
      <c r="AP87" s="14"/>
      <c r="AQ87" s="48"/>
      <c r="AR87" s="48"/>
      <c r="AT87" s="14"/>
      <c r="AU87" s="14"/>
      <c r="AV87" s="48"/>
      <c r="AW87" s="48"/>
      <c r="AX87" s="2"/>
    </row>
    <row r="88" spans="1:50" s="16" customFormat="1" x14ac:dyDescent="0.25">
      <c r="A88" s="142" t="s">
        <v>141</v>
      </c>
      <c r="B88" s="143"/>
      <c r="C88" s="144"/>
      <c r="D88" s="145"/>
      <c r="E88" s="3"/>
      <c r="F88" s="142" t="s">
        <v>142</v>
      </c>
      <c r="G88" s="143"/>
      <c r="H88" s="144"/>
      <c r="I88" s="145"/>
      <c r="K88" s="142" t="s">
        <v>143</v>
      </c>
      <c r="L88" s="143"/>
      <c r="M88" s="144"/>
      <c r="N88" s="145"/>
      <c r="P88" s="142" t="s">
        <v>144</v>
      </c>
      <c r="Q88" s="143"/>
      <c r="R88" s="144"/>
      <c r="S88" s="145"/>
      <c r="U88" s="142" t="s">
        <v>145</v>
      </c>
      <c r="V88" s="143"/>
      <c r="W88" s="144"/>
      <c r="X88" s="145"/>
      <c r="Z88" s="142" t="s">
        <v>146</v>
      </c>
      <c r="AA88" s="143"/>
      <c r="AB88" s="144"/>
      <c r="AC88" s="145"/>
      <c r="AE88" s="142" t="s">
        <v>147</v>
      </c>
      <c r="AF88" s="143"/>
      <c r="AG88" s="144"/>
      <c r="AH88" s="145"/>
      <c r="AJ88" s="142" t="s">
        <v>148</v>
      </c>
      <c r="AK88" s="143"/>
      <c r="AL88" s="144"/>
      <c r="AM88" s="145"/>
      <c r="AO88" s="142" t="s">
        <v>149</v>
      </c>
      <c r="AP88" s="143"/>
      <c r="AQ88" s="144"/>
      <c r="AR88" s="145"/>
      <c r="AT88" s="142" t="s">
        <v>203</v>
      </c>
      <c r="AU88" s="143"/>
      <c r="AV88" s="144"/>
      <c r="AW88" s="145"/>
    </row>
    <row r="89" spans="1:50" x14ac:dyDescent="0.25">
      <c r="A89" s="45"/>
      <c r="B89" s="45"/>
      <c r="C89" s="45"/>
      <c r="D89" s="45"/>
      <c r="E89" s="53"/>
      <c r="F89" s="49"/>
      <c r="G89" s="56">
        <f>M.U.S.C.L.E.!G89</f>
        <v>0</v>
      </c>
      <c r="H89" s="45"/>
      <c r="I89" s="45"/>
      <c r="J89" s="54"/>
      <c r="K89" s="45"/>
      <c r="L89" s="45"/>
      <c r="M89" s="45"/>
      <c r="N89" s="45"/>
      <c r="O89" s="54"/>
      <c r="P89" s="55">
        <f>M.U.S.C.L.E.!P89</f>
        <v>0</v>
      </c>
      <c r="Q89" s="56">
        <f>M.U.S.C.L.E.!Q89</f>
        <v>0</v>
      </c>
      <c r="R89" s="45"/>
      <c r="S89" s="45"/>
      <c r="T89" s="54"/>
      <c r="U89" s="45"/>
      <c r="V89" s="45"/>
      <c r="W89" s="45"/>
      <c r="X89" s="45"/>
      <c r="Y89" s="54"/>
      <c r="Z89" s="45"/>
      <c r="AA89" s="45"/>
      <c r="AB89" s="45"/>
      <c r="AC89" s="45"/>
      <c r="AD89" s="54"/>
      <c r="AE89" s="49"/>
      <c r="AF89" s="45"/>
      <c r="AG89" s="45"/>
      <c r="AH89" s="45"/>
      <c r="AI89" s="54"/>
      <c r="AJ89" s="49"/>
      <c r="AK89" s="45"/>
      <c r="AL89" s="45"/>
      <c r="AM89" s="45"/>
      <c r="AN89" s="54"/>
      <c r="AO89" s="45"/>
      <c r="AP89" s="45"/>
      <c r="AQ89" s="45"/>
      <c r="AR89" s="45"/>
      <c r="AS89" s="54"/>
      <c r="AT89" s="49"/>
      <c r="AU89" s="56">
        <f>M.U.S.C.L.E.!AU89</f>
        <v>0</v>
      </c>
      <c r="AV89" s="45"/>
      <c r="AW89" s="45"/>
      <c r="AX89" s="2"/>
    </row>
    <row r="90" spans="1:50" x14ac:dyDescent="0.25">
      <c r="A90" s="45"/>
      <c r="B90" s="45"/>
      <c r="C90" s="45"/>
      <c r="D90" s="49"/>
      <c r="E90" s="53"/>
      <c r="F90" s="57">
        <f>M.U.S.C.L.E.!F90</f>
        <v>0</v>
      </c>
      <c r="G90" s="45"/>
      <c r="H90" s="45"/>
      <c r="I90" s="49"/>
      <c r="J90" s="54"/>
      <c r="K90" s="45"/>
      <c r="L90" s="45"/>
      <c r="M90" s="45"/>
      <c r="N90" s="49"/>
      <c r="O90" s="54"/>
      <c r="P90" s="45"/>
      <c r="Q90" s="45"/>
      <c r="R90" s="45"/>
      <c r="S90" s="49"/>
      <c r="T90" s="54"/>
      <c r="U90" s="45"/>
      <c r="V90" s="45"/>
      <c r="W90" s="45"/>
      <c r="X90" s="49"/>
      <c r="Y90" s="54"/>
      <c r="Z90" s="45"/>
      <c r="AA90" s="45"/>
      <c r="AB90" s="45"/>
      <c r="AC90" s="49"/>
      <c r="AD90" s="54"/>
      <c r="AE90" s="45"/>
      <c r="AF90" s="45"/>
      <c r="AG90" s="45"/>
      <c r="AH90" s="49"/>
      <c r="AI90" s="54"/>
      <c r="AJ90" s="45"/>
      <c r="AK90" s="45"/>
      <c r="AL90" s="45"/>
      <c r="AM90" s="49"/>
      <c r="AN90" s="54"/>
      <c r="AO90" s="45"/>
      <c r="AP90" s="45"/>
      <c r="AQ90" s="45"/>
      <c r="AR90" s="49"/>
      <c r="AS90" s="54"/>
      <c r="AT90" s="45"/>
      <c r="AU90" s="45"/>
      <c r="AV90" s="45"/>
      <c r="AW90" s="49"/>
      <c r="AX90" s="2"/>
    </row>
    <row r="91" spans="1:50" ht="6.6" customHeight="1" x14ac:dyDescent="0.25">
      <c r="C91" s="47"/>
      <c r="D91" s="47"/>
      <c r="H91" s="47"/>
      <c r="I91" s="47"/>
      <c r="M91" s="47"/>
      <c r="N91" s="47"/>
      <c r="R91" s="47"/>
      <c r="S91" s="47"/>
      <c r="W91" s="47"/>
      <c r="X91" s="47"/>
      <c r="AB91" s="47"/>
      <c r="AC91" s="47"/>
      <c r="AG91" s="47"/>
      <c r="AH91" s="47"/>
      <c r="AL91" s="47"/>
      <c r="AM91" s="47"/>
      <c r="AQ91" s="47"/>
      <c r="AR91" s="47"/>
      <c r="AV91" s="47"/>
      <c r="AW91" s="47"/>
      <c r="AX91" s="2"/>
    </row>
    <row r="92" spans="1:50" ht="90" customHeight="1" x14ac:dyDescent="0.25">
      <c r="A92" s="14"/>
      <c r="B92" s="14"/>
      <c r="C92" s="48"/>
      <c r="D92" s="48"/>
      <c r="F92" s="14"/>
      <c r="G92" s="14"/>
      <c r="H92" s="48"/>
      <c r="I92" s="48"/>
      <c r="K92" s="14"/>
      <c r="L92" s="14"/>
      <c r="M92" s="48"/>
      <c r="N92" s="48"/>
      <c r="P92" s="14"/>
      <c r="Q92" s="14"/>
      <c r="R92" s="48"/>
      <c r="S92" s="48"/>
      <c r="U92" s="14"/>
      <c r="V92" s="14"/>
      <c r="W92" s="48"/>
      <c r="X92" s="48"/>
      <c r="Z92" s="14"/>
      <c r="AA92" s="14"/>
      <c r="AB92" s="48"/>
      <c r="AC92" s="48"/>
      <c r="AE92" s="14"/>
      <c r="AF92" s="14"/>
      <c r="AG92" s="48"/>
      <c r="AH92" s="48"/>
      <c r="AJ92" s="14"/>
      <c r="AK92" s="14"/>
      <c r="AL92" s="48"/>
      <c r="AM92" s="48"/>
      <c r="AO92" s="14"/>
      <c r="AP92" s="14"/>
      <c r="AQ92" s="48"/>
      <c r="AR92" s="48"/>
      <c r="AT92" s="14"/>
      <c r="AU92" s="14"/>
      <c r="AV92" s="48"/>
      <c r="AW92" s="48"/>
      <c r="AX92" s="2"/>
    </row>
    <row r="93" spans="1:50" s="16" customFormat="1" x14ac:dyDescent="0.25">
      <c r="A93" s="142" t="s">
        <v>150</v>
      </c>
      <c r="B93" s="143"/>
      <c r="C93" s="144"/>
      <c r="D93" s="145"/>
      <c r="E93" s="3"/>
      <c r="F93" s="142" t="s">
        <v>151</v>
      </c>
      <c r="G93" s="143"/>
      <c r="H93" s="144"/>
      <c r="I93" s="145"/>
      <c r="K93" s="142" t="s">
        <v>152</v>
      </c>
      <c r="L93" s="143"/>
      <c r="M93" s="144"/>
      <c r="N93" s="145"/>
      <c r="P93" s="142" t="s">
        <v>153</v>
      </c>
      <c r="Q93" s="143"/>
      <c r="R93" s="144"/>
      <c r="S93" s="145"/>
      <c r="U93" s="142" t="s">
        <v>154</v>
      </c>
      <c r="V93" s="143"/>
      <c r="W93" s="144"/>
      <c r="X93" s="145"/>
      <c r="Z93" s="142" t="s">
        <v>155</v>
      </c>
      <c r="AA93" s="143"/>
      <c r="AB93" s="144"/>
      <c r="AC93" s="145"/>
      <c r="AE93" s="142" t="s">
        <v>156</v>
      </c>
      <c r="AF93" s="143"/>
      <c r="AG93" s="144"/>
      <c r="AH93" s="145"/>
      <c r="AJ93" s="142" t="s">
        <v>157</v>
      </c>
      <c r="AK93" s="143"/>
      <c r="AL93" s="144"/>
      <c r="AM93" s="145"/>
      <c r="AO93" s="142" t="s">
        <v>158</v>
      </c>
      <c r="AP93" s="143"/>
      <c r="AQ93" s="144"/>
      <c r="AR93" s="145"/>
      <c r="AT93" s="142" t="s">
        <v>204</v>
      </c>
      <c r="AU93" s="143"/>
      <c r="AV93" s="144"/>
      <c r="AW93" s="145"/>
    </row>
    <row r="94" spans="1:50" x14ac:dyDescent="0.25">
      <c r="A94" s="49"/>
      <c r="B94" s="45"/>
      <c r="C94" s="45"/>
      <c r="D94" s="45"/>
      <c r="E94" s="53"/>
      <c r="F94" s="55">
        <f>M.U.S.C.L.E.!F94</f>
        <v>0</v>
      </c>
      <c r="G94" s="56">
        <f>M.U.S.C.L.E.!G94</f>
        <v>0</v>
      </c>
      <c r="H94" s="45"/>
      <c r="I94" s="45"/>
      <c r="J94" s="54"/>
      <c r="K94" s="55">
        <f>M.U.S.C.L.E.!K94</f>
        <v>0</v>
      </c>
      <c r="L94" s="56">
        <f>M.U.S.C.L.E.!L94</f>
        <v>0</v>
      </c>
      <c r="M94" s="45"/>
      <c r="N94" s="45"/>
      <c r="O94" s="54"/>
      <c r="P94" s="49"/>
      <c r="Q94" s="45"/>
      <c r="R94" s="45"/>
      <c r="S94" s="45"/>
      <c r="T94" s="54"/>
      <c r="U94" s="55">
        <f>M.U.S.C.L.E.!U94</f>
        <v>0</v>
      </c>
      <c r="V94" s="56">
        <f>M.U.S.C.L.E.!V94</f>
        <v>0</v>
      </c>
      <c r="W94" s="45"/>
      <c r="X94" s="45"/>
      <c r="Y94" s="54"/>
      <c r="Z94" s="49"/>
      <c r="AA94" s="45"/>
      <c r="AB94" s="45"/>
      <c r="AC94" s="45"/>
      <c r="AD94" s="54"/>
      <c r="AE94" s="49"/>
      <c r="AF94" s="45"/>
      <c r="AG94" s="45"/>
      <c r="AH94" s="45"/>
      <c r="AI94" s="54"/>
      <c r="AJ94" s="49"/>
      <c r="AK94" s="45"/>
      <c r="AL94" s="45"/>
      <c r="AM94" s="45"/>
      <c r="AN94" s="54"/>
      <c r="AO94" s="49"/>
      <c r="AP94" s="45"/>
      <c r="AQ94" s="45"/>
      <c r="AR94" s="45"/>
      <c r="AS94" s="54"/>
      <c r="AT94" s="49"/>
      <c r="AU94" s="45"/>
      <c r="AV94" s="45"/>
      <c r="AW94" s="45"/>
      <c r="AX94" s="2"/>
    </row>
    <row r="95" spans="1:50" x14ac:dyDescent="0.25">
      <c r="A95" s="45"/>
      <c r="B95" s="45"/>
      <c r="C95" s="45"/>
      <c r="D95" s="49"/>
      <c r="E95" s="53"/>
      <c r="F95" s="57">
        <f>M.U.S.C.L.E.!F95</f>
        <v>0</v>
      </c>
      <c r="G95" s="45"/>
      <c r="H95" s="45"/>
      <c r="I95" s="49"/>
      <c r="J95" s="54"/>
      <c r="K95" s="45"/>
      <c r="L95" s="58">
        <f>M.U.S.C.L.E.!L95</f>
        <v>0</v>
      </c>
      <c r="M95" s="45"/>
      <c r="N95" s="49"/>
      <c r="O95" s="54"/>
      <c r="P95" s="45"/>
      <c r="Q95" s="45"/>
      <c r="R95" s="45"/>
      <c r="S95" s="49"/>
      <c r="T95" s="54"/>
      <c r="U95" s="45"/>
      <c r="V95" s="45"/>
      <c r="W95" s="45"/>
      <c r="X95" s="49"/>
      <c r="Y95" s="54"/>
      <c r="Z95" s="45"/>
      <c r="AA95" s="45"/>
      <c r="AB95" s="50">
        <f>M.U.S.C.L.E.!AB95</f>
        <v>0</v>
      </c>
      <c r="AC95" s="49"/>
      <c r="AD95" s="54"/>
      <c r="AE95" s="57">
        <f>M.U.S.C.L.E.!AE95</f>
        <v>0</v>
      </c>
      <c r="AF95" s="45"/>
      <c r="AG95" s="45"/>
      <c r="AH95" s="46">
        <f>M.U.S.C.L.E.!AH95</f>
        <v>0</v>
      </c>
      <c r="AI95" s="54"/>
      <c r="AJ95" s="45"/>
      <c r="AK95" s="45"/>
      <c r="AL95" s="45"/>
      <c r="AM95" s="49"/>
      <c r="AN95" s="54"/>
      <c r="AO95" s="57">
        <f>M.U.S.C.L.E.!AO95</f>
        <v>0</v>
      </c>
      <c r="AP95" s="45"/>
      <c r="AQ95" s="50">
        <f>M.U.S.C.L.E.!AQ95</f>
        <v>0</v>
      </c>
      <c r="AR95" s="49"/>
      <c r="AS95" s="54"/>
      <c r="AT95" s="45"/>
      <c r="AU95" s="45"/>
      <c r="AV95" s="45"/>
      <c r="AW95" s="49"/>
      <c r="AX95" s="2"/>
    </row>
    <row r="96" spans="1:50" ht="6.6" customHeight="1" x14ac:dyDescent="0.25">
      <c r="C96" s="47"/>
      <c r="D96" s="47"/>
      <c r="H96" s="47"/>
      <c r="I96" s="47"/>
      <c r="M96" s="47"/>
      <c r="N96" s="47"/>
      <c r="R96" s="47"/>
      <c r="S96" s="47"/>
      <c r="W96" s="47"/>
      <c r="X96" s="47"/>
      <c r="AB96" s="47"/>
      <c r="AC96" s="47"/>
      <c r="AG96" s="47"/>
      <c r="AH96" s="47"/>
      <c r="AL96" s="47"/>
      <c r="AM96" s="47"/>
      <c r="AQ96" s="47"/>
      <c r="AR96" s="47"/>
      <c r="AV96" s="47"/>
      <c r="AW96" s="47"/>
      <c r="AX96" s="2"/>
    </row>
    <row r="97" spans="1:50" ht="90" customHeight="1" x14ac:dyDescent="0.25">
      <c r="A97" s="14"/>
      <c r="B97" s="14"/>
      <c r="C97" s="48"/>
      <c r="D97" s="48"/>
      <c r="F97" s="14"/>
      <c r="G97" s="14"/>
      <c r="H97" s="48"/>
      <c r="I97" s="48"/>
      <c r="K97" s="14"/>
      <c r="L97" s="14"/>
      <c r="M97" s="48"/>
      <c r="N97" s="48"/>
      <c r="P97" s="14"/>
      <c r="Q97" s="14"/>
      <c r="R97" s="48"/>
      <c r="S97" s="48"/>
      <c r="U97" s="14"/>
      <c r="V97" s="14"/>
      <c r="W97" s="48"/>
      <c r="X97" s="48"/>
      <c r="Z97" s="14"/>
      <c r="AA97" s="14"/>
      <c r="AB97" s="48"/>
      <c r="AC97" s="48"/>
      <c r="AE97" s="14"/>
      <c r="AF97" s="14"/>
      <c r="AG97" s="48"/>
      <c r="AH97" s="48"/>
      <c r="AJ97" s="14"/>
      <c r="AK97" s="14"/>
      <c r="AL97" s="48"/>
      <c r="AM97" s="48"/>
      <c r="AO97" s="14"/>
      <c r="AP97" s="14"/>
      <c r="AQ97" s="48"/>
      <c r="AR97" s="48"/>
      <c r="AT97" s="14"/>
      <c r="AU97" s="14"/>
      <c r="AV97" s="48"/>
      <c r="AW97" s="48"/>
      <c r="AX97" s="2"/>
    </row>
    <row r="98" spans="1:50" s="16" customFormat="1" x14ac:dyDescent="0.25">
      <c r="A98" s="142" t="s">
        <v>159</v>
      </c>
      <c r="B98" s="143"/>
      <c r="C98" s="144"/>
      <c r="D98" s="145"/>
      <c r="E98" s="3"/>
      <c r="F98" s="142" t="s">
        <v>160</v>
      </c>
      <c r="G98" s="143"/>
      <c r="H98" s="144"/>
      <c r="I98" s="145"/>
      <c r="K98" s="142" t="s">
        <v>161</v>
      </c>
      <c r="L98" s="143"/>
      <c r="M98" s="144"/>
      <c r="N98" s="145"/>
      <c r="P98" s="142" t="s">
        <v>162</v>
      </c>
      <c r="Q98" s="143"/>
      <c r="R98" s="144"/>
      <c r="S98" s="145"/>
      <c r="U98" s="142" t="s">
        <v>163</v>
      </c>
      <c r="V98" s="143"/>
      <c r="W98" s="144"/>
      <c r="X98" s="145"/>
      <c r="Z98" s="142" t="s">
        <v>164</v>
      </c>
      <c r="AA98" s="143"/>
      <c r="AB98" s="144"/>
      <c r="AC98" s="145"/>
      <c r="AE98" s="142" t="s">
        <v>165</v>
      </c>
      <c r="AF98" s="143"/>
      <c r="AG98" s="144"/>
      <c r="AH98" s="145"/>
      <c r="AJ98" s="142" t="s">
        <v>166</v>
      </c>
      <c r="AK98" s="143"/>
      <c r="AL98" s="144"/>
      <c r="AM98" s="145"/>
      <c r="AO98" s="142" t="s">
        <v>167</v>
      </c>
      <c r="AP98" s="143"/>
      <c r="AQ98" s="144"/>
      <c r="AR98" s="145"/>
      <c r="AT98" s="142" t="s">
        <v>205</v>
      </c>
      <c r="AU98" s="143"/>
      <c r="AV98" s="144"/>
      <c r="AW98" s="145"/>
    </row>
    <row r="99" spans="1:50" x14ac:dyDescent="0.25">
      <c r="A99" s="49"/>
      <c r="B99" s="45"/>
      <c r="C99" s="45"/>
      <c r="D99" s="45"/>
      <c r="E99" s="53"/>
      <c r="F99" s="49"/>
      <c r="G99" s="45"/>
      <c r="H99" s="45"/>
      <c r="I99" s="45"/>
      <c r="J99" s="54"/>
      <c r="K99" s="45"/>
      <c r="L99" s="45"/>
      <c r="M99" s="45"/>
      <c r="N99" s="45"/>
      <c r="O99" s="54"/>
      <c r="P99" s="45"/>
      <c r="Q99" s="45"/>
      <c r="R99" s="45"/>
      <c r="S99" s="45"/>
      <c r="T99" s="54"/>
      <c r="U99" s="55">
        <f>M.U.S.C.L.E.!U99</f>
        <v>0</v>
      </c>
      <c r="V99" s="45"/>
      <c r="W99" s="45"/>
      <c r="X99" s="51">
        <f>M.U.S.C.L.E.!X99</f>
        <v>0</v>
      </c>
      <c r="Y99" s="54"/>
      <c r="Z99" s="49"/>
      <c r="AA99" s="45"/>
      <c r="AB99" s="45"/>
      <c r="AC99" s="45"/>
      <c r="AD99" s="54"/>
      <c r="AE99" s="49"/>
      <c r="AF99" s="45"/>
      <c r="AG99" s="45"/>
      <c r="AH99" s="51">
        <f>M.U.S.C.L.E.!AH99</f>
        <v>0</v>
      </c>
      <c r="AI99" s="54"/>
      <c r="AJ99" s="49"/>
      <c r="AK99" s="45"/>
      <c r="AL99" s="45"/>
      <c r="AM99" s="45"/>
      <c r="AN99" s="54"/>
      <c r="AO99" s="49"/>
      <c r="AP99" s="45"/>
      <c r="AQ99" s="45"/>
      <c r="AR99" s="51">
        <f>M.U.S.C.L.E.!AR99</f>
        <v>0</v>
      </c>
      <c r="AS99" s="54"/>
      <c r="AT99" s="49"/>
      <c r="AU99" s="45"/>
      <c r="AV99" s="45"/>
      <c r="AW99" s="45"/>
      <c r="AX99" s="2"/>
    </row>
    <row r="100" spans="1:50" x14ac:dyDescent="0.25">
      <c r="A100" s="45"/>
      <c r="B100" s="45"/>
      <c r="C100" s="50">
        <f>M.U.S.C.L.E.!C100</f>
        <v>0</v>
      </c>
      <c r="D100" s="46">
        <f>M.U.S.C.L.E.!D100</f>
        <v>0</v>
      </c>
      <c r="E100" s="53"/>
      <c r="F100" s="45"/>
      <c r="G100" s="45"/>
      <c r="H100" s="45"/>
      <c r="I100" s="49"/>
      <c r="J100" s="54"/>
      <c r="K100" s="45"/>
      <c r="L100" s="45"/>
      <c r="M100" s="45"/>
      <c r="N100" s="49"/>
      <c r="O100" s="54"/>
      <c r="P100" s="45"/>
      <c r="Q100" s="45"/>
      <c r="R100" s="45"/>
      <c r="S100" s="49"/>
      <c r="T100" s="54"/>
      <c r="U100" s="57">
        <f>M.U.S.C.L.E.!U100</f>
        <v>0</v>
      </c>
      <c r="V100" s="58">
        <f>M.U.S.C.L.E.!V100</f>
        <v>0</v>
      </c>
      <c r="W100" s="50">
        <f>M.U.S.C.L.E.!W100</f>
        <v>0</v>
      </c>
      <c r="X100" s="49"/>
      <c r="Y100" s="54"/>
      <c r="Z100" s="45"/>
      <c r="AA100" s="45"/>
      <c r="AB100" s="45"/>
      <c r="AC100" s="49"/>
      <c r="AD100" s="54"/>
      <c r="AE100" s="45"/>
      <c r="AF100" s="58">
        <f>M.U.S.C.L.E.!AF100</f>
        <v>0</v>
      </c>
      <c r="AG100" s="50">
        <f>M.U.S.C.L.E.!AG100</f>
        <v>0</v>
      </c>
      <c r="AH100" s="49"/>
      <c r="AI100" s="54"/>
      <c r="AJ100" s="45"/>
      <c r="AK100" s="45"/>
      <c r="AL100" s="45"/>
      <c r="AM100" s="49"/>
      <c r="AN100" s="54"/>
      <c r="AO100" s="45"/>
      <c r="AP100" s="58">
        <f>M.U.S.C.L.E.!AP100</f>
        <v>0</v>
      </c>
      <c r="AQ100" s="50">
        <f>M.U.S.C.L.E.!AQ100</f>
        <v>0</v>
      </c>
      <c r="AR100" s="49"/>
      <c r="AS100" s="54"/>
      <c r="AT100" s="45"/>
      <c r="AU100" s="45"/>
      <c r="AV100" s="45"/>
      <c r="AW100" s="49"/>
      <c r="AX100" s="2"/>
    </row>
    <row r="101" spans="1:50" ht="6.6" customHeight="1" x14ac:dyDescent="0.25">
      <c r="C101" s="47"/>
      <c r="D101" s="47"/>
      <c r="H101" s="47"/>
      <c r="I101" s="47"/>
      <c r="M101" s="47"/>
      <c r="N101" s="47"/>
      <c r="R101" s="47"/>
      <c r="S101" s="47"/>
      <c r="W101" s="47"/>
      <c r="X101" s="47"/>
      <c r="AB101" s="47"/>
      <c r="AC101" s="47"/>
      <c r="AG101" s="47"/>
      <c r="AH101" s="47"/>
      <c r="AL101" s="47"/>
      <c r="AM101" s="47"/>
      <c r="AQ101" s="47"/>
      <c r="AR101" s="47"/>
      <c r="AV101" s="47"/>
      <c r="AW101" s="47"/>
      <c r="AX101" s="2"/>
    </row>
    <row r="102" spans="1:50" ht="90" customHeight="1" x14ac:dyDescent="0.25">
      <c r="A102" s="14"/>
      <c r="B102" s="14"/>
      <c r="C102" s="48"/>
      <c r="D102" s="48"/>
      <c r="F102" s="14"/>
      <c r="G102" s="14"/>
      <c r="H102" s="48"/>
      <c r="I102" s="48"/>
      <c r="K102" s="14"/>
      <c r="L102" s="14"/>
      <c r="M102" s="48"/>
      <c r="N102" s="48"/>
      <c r="P102" s="14"/>
      <c r="Q102" s="14"/>
      <c r="R102" s="48"/>
      <c r="S102" s="48"/>
      <c r="U102" s="14"/>
      <c r="V102" s="14"/>
      <c r="W102" s="48"/>
      <c r="X102" s="48"/>
      <c r="Z102" s="14"/>
      <c r="AA102" s="14"/>
      <c r="AB102" s="48"/>
      <c r="AC102" s="48"/>
      <c r="AE102" s="14"/>
      <c r="AF102" s="14"/>
      <c r="AG102" s="48"/>
      <c r="AH102" s="48"/>
      <c r="AJ102" s="14"/>
      <c r="AK102" s="14"/>
      <c r="AL102" s="48"/>
      <c r="AM102" s="48"/>
      <c r="AO102" s="14"/>
      <c r="AP102" s="14"/>
      <c r="AQ102" s="48"/>
      <c r="AR102" s="48"/>
      <c r="AT102" s="14"/>
      <c r="AU102" s="14"/>
      <c r="AV102" s="48"/>
      <c r="AW102" s="48"/>
      <c r="AX102" s="2"/>
    </row>
    <row r="103" spans="1:50" s="16" customFormat="1" x14ac:dyDescent="0.25">
      <c r="A103" s="142" t="s">
        <v>206</v>
      </c>
      <c r="B103" s="143"/>
      <c r="C103" s="144"/>
      <c r="D103" s="145"/>
      <c r="E103" s="3"/>
      <c r="F103" s="142" t="s">
        <v>207</v>
      </c>
      <c r="G103" s="143"/>
      <c r="H103" s="144"/>
      <c r="I103" s="145"/>
      <c r="K103" s="142" t="s">
        <v>208</v>
      </c>
      <c r="L103" s="143"/>
      <c r="M103" s="144"/>
      <c r="N103" s="145"/>
      <c r="P103" s="142" t="s">
        <v>209</v>
      </c>
      <c r="Q103" s="143"/>
      <c r="R103" s="144"/>
      <c r="S103" s="145"/>
      <c r="U103" s="142" t="s">
        <v>210</v>
      </c>
      <c r="V103" s="143"/>
      <c r="W103" s="144"/>
      <c r="X103" s="145"/>
      <c r="Z103" s="142" t="s">
        <v>211</v>
      </c>
      <c r="AA103" s="143"/>
      <c r="AB103" s="144"/>
      <c r="AC103" s="145"/>
      <c r="AE103" s="142" t="s">
        <v>212</v>
      </c>
      <c r="AF103" s="143"/>
      <c r="AG103" s="144"/>
      <c r="AH103" s="145"/>
      <c r="AJ103" s="142" t="s">
        <v>213</v>
      </c>
      <c r="AK103" s="143"/>
      <c r="AL103" s="144"/>
      <c r="AM103" s="145"/>
      <c r="AO103" s="142" t="s">
        <v>214</v>
      </c>
      <c r="AP103" s="143"/>
      <c r="AQ103" s="144"/>
      <c r="AR103" s="145"/>
      <c r="AT103" s="142" t="s">
        <v>215</v>
      </c>
      <c r="AU103" s="143"/>
      <c r="AV103" s="144"/>
      <c r="AW103" s="145"/>
    </row>
    <row r="104" spans="1:50" x14ac:dyDescent="0.25">
      <c r="A104" s="49"/>
      <c r="B104" s="45"/>
      <c r="C104" s="45"/>
      <c r="D104" s="45"/>
      <c r="E104" s="53"/>
      <c r="F104" s="49"/>
      <c r="G104" s="45"/>
      <c r="H104" s="45"/>
      <c r="I104" s="45"/>
      <c r="J104" s="54"/>
      <c r="K104" s="49"/>
      <c r="L104" s="45"/>
      <c r="M104" s="45"/>
      <c r="N104" s="45"/>
      <c r="O104" s="54"/>
      <c r="P104" s="45"/>
      <c r="Q104" s="45"/>
      <c r="R104" s="45"/>
      <c r="S104" s="45"/>
      <c r="T104" s="54"/>
      <c r="U104" s="49"/>
      <c r="V104" s="45"/>
      <c r="W104" s="45"/>
      <c r="X104" s="45"/>
      <c r="Y104" s="54"/>
      <c r="Z104" s="49"/>
      <c r="AA104" s="45"/>
      <c r="AB104" s="45"/>
      <c r="AC104" s="51">
        <f>M.U.S.C.L.E.!AC104</f>
        <v>0</v>
      </c>
      <c r="AD104" s="54"/>
      <c r="AE104" s="45"/>
      <c r="AF104" s="45"/>
      <c r="AG104" s="45"/>
      <c r="AH104" s="45"/>
      <c r="AI104" s="54"/>
      <c r="AJ104" s="49"/>
      <c r="AK104" s="45"/>
      <c r="AL104" s="45"/>
      <c r="AM104" s="45"/>
      <c r="AN104" s="54"/>
      <c r="AO104" s="49"/>
      <c r="AP104" s="45"/>
      <c r="AQ104" s="45"/>
      <c r="AR104" s="45"/>
      <c r="AS104" s="54"/>
      <c r="AT104" s="49"/>
      <c r="AU104" s="45"/>
      <c r="AV104" s="45"/>
      <c r="AW104" s="51">
        <f>M.U.S.C.L.E.!AW104</f>
        <v>0</v>
      </c>
      <c r="AX104" s="2"/>
    </row>
    <row r="105" spans="1:50" x14ac:dyDescent="0.25">
      <c r="A105" s="45"/>
      <c r="B105" s="45"/>
      <c r="C105" s="45"/>
      <c r="D105" s="49"/>
      <c r="E105" s="53"/>
      <c r="F105" s="45"/>
      <c r="G105" s="45"/>
      <c r="H105" s="45"/>
      <c r="I105" s="49"/>
      <c r="J105" s="54"/>
      <c r="K105" s="45"/>
      <c r="L105" s="45"/>
      <c r="M105" s="45"/>
      <c r="N105" s="49"/>
      <c r="O105" s="54"/>
      <c r="P105" s="45"/>
      <c r="Q105" s="45"/>
      <c r="R105" s="45"/>
      <c r="S105" s="49"/>
      <c r="T105" s="54"/>
      <c r="U105" s="45"/>
      <c r="V105" s="45"/>
      <c r="W105" s="45"/>
      <c r="X105" s="49"/>
      <c r="Y105" s="54"/>
      <c r="Z105" s="57">
        <f>M.U.S.C.L.E.!Z105</f>
        <v>0</v>
      </c>
      <c r="AA105" s="58">
        <f>M.U.S.C.L.E.!AA105</f>
        <v>0</v>
      </c>
      <c r="AB105" s="50">
        <f>M.U.S.C.L.E.!AB105</f>
        <v>0</v>
      </c>
      <c r="AC105" s="49"/>
      <c r="AD105" s="54"/>
      <c r="AE105" s="45"/>
      <c r="AF105" s="45"/>
      <c r="AG105" s="45"/>
      <c r="AH105" s="49"/>
      <c r="AI105" s="54"/>
      <c r="AJ105" s="57">
        <f>M.U.S.C.L.E.!AJ105</f>
        <v>0</v>
      </c>
      <c r="AK105" s="58">
        <f>M.U.S.C.L.E.!AK105</f>
        <v>0</v>
      </c>
      <c r="AL105" s="50">
        <f>M.U.S.C.L.E.!AL105</f>
        <v>0</v>
      </c>
      <c r="AM105" s="49"/>
      <c r="AN105" s="54"/>
      <c r="AO105" s="45"/>
      <c r="AP105" s="45"/>
      <c r="AQ105" s="45"/>
      <c r="AR105" s="45"/>
      <c r="AS105" s="54"/>
      <c r="AT105" s="57">
        <f>M.U.S.C.L.E.!AT105</f>
        <v>0</v>
      </c>
      <c r="AU105" s="58">
        <f>M.U.S.C.L.E.!AU105</f>
        <v>0</v>
      </c>
      <c r="AV105" s="50">
        <f>M.U.S.C.L.E.!AV105</f>
        <v>0</v>
      </c>
      <c r="AW105" s="49"/>
      <c r="AX105" s="2"/>
    </row>
    <row r="106" spans="1:50" ht="6.6" customHeight="1" x14ac:dyDescent="0.25">
      <c r="C106" s="47"/>
      <c r="D106" s="47"/>
      <c r="H106" s="47"/>
      <c r="I106" s="47"/>
      <c r="M106" s="47"/>
      <c r="N106" s="47"/>
      <c r="R106" s="47"/>
      <c r="S106" s="47"/>
      <c r="W106" s="47"/>
      <c r="X106" s="47"/>
      <c r="AB106" s="47"/>
      <c r="AC106" s="47"/>
      <c r="AG106" s="47"/>
      <c r="AH106" s="47"/>
      <c r="AL106" s="47"/>
      <c r="AM106" s="47"/>
      <c r="AQ106" s="47"/>
      <c r="AR106" s="47"/>
      <c r="AV106" s="47"/>
      <c r="AW106" s="47"/>
      <c r="AX106" s="2"/>
    </row>
    <row r="107" spans="1:50" ht="90" customHeight="1" x14ac:dyDescent="0.25">
      <c r="A107" s="14"/>
      <c r="B107" s="14"/>
      <c r="C107" s="48"/>
      <c r="D107" s="48"/>
      <c r="F107" s="14"/>
      <c r="G107" s="14"/>
      <c r="H107" s="48"/>
      <c r="I107" s="48"/>
      <c r="K107" s="14"/>
      <c r="L107" s="14"/>
      <c r="M107" s="48"/>
      <c r="N107" s="48"/>
      <c r="P107" s="14"/>
      <c r="Q107" s="14"/>
      <c r="R107" s="48"/>
      <c r="S107" s="48"/>
      <c r="U107" s="14"/>
      <c r="V107" s="14"/>
      <c r="W107" s="48"/>
      <c r="X107" s="48"/>
      <c r="Z107" s="14"/>
      <c r="AA107" s="14"/>
      <c r="AB107" s="48"/>
      <c r="AC107" s="48"/>
      <c r="AE107" s="14"/>
      <c r="AF107" s="14"/>
      <c r="AG107" s="48"/>
      <c r="AH107" s="48"/>
      <c r="AJ107" s="14"/>
      <c r="AK107" s="14"/>
      <c r="AL107" s="48"/>
      <c r="AM107" s="48"/>
      <c r="AO107" s="14"/>
      <c r="AP107" s="14"/>
      <c r="AQ107" s="48"/>
      <c r="AR107" s="48"/>
      <c r="AT107" s="14"/>
      <c r="AU107" s="14"/>
      <c r="AV107" s="48"/>
      <c r="AW107" s="48"/>
      <c r="AX107" s="2"/>
    </row>
    <row r="108" spans="1:50" s="16" customFormat="1" x14ac:dyDescent="0.25">
      <c r="A108" s="142" t="s">
        <v>216</v>
      </c>
      <c r="B108" s="143"/>
      <c r="C108" s="144"/>
      <c r="D108" s="145"/>
      <c r="E108" s="3"/>
      <c r="F108" s="142" t="s">
        <v>217</v>
      </c>
      <c r="G108" s="143"/>
      <c r="H108" s="144"/>
      <c r="I108" s="145"/>
      <c r="K108" s="142" t="s">
        <v>218</v>
      </c>
      <c r="L108" s="143"/>
      <c r="M108" s="144"/>
      <c r="N108" s="145"/>
      <c r="P108" s="142" t="s">
        <v>219</v>
      </c>
      <c r="Q108" s="143"/>
      <c r="R108" s="144"/>
      <c r="S108" s="145"/>
      <c r="U108" s="142" t="s">
        <v>220</v>
      </c>
      <c r="V108" s="143"/>
      <c r="W108" s="144"/>
      <c r="X108" s="145"/>
      <c r="Z108" s="142" t="s">
        <v>221</v>
      </c>
      <c r="AA108" s="143"/>
      <c r="AB108" s="144"/>
      <c r="AC108" s="145"/>
      <c r="AE108" s="142" t="s">
        <v>222</v>
      </c>
      <c r="AF108" s="143"/>
      <c r="AG108" s="144"/>
      <c r="AH108" s="145"/>
      <c r="AJ108" s="142" t="s">
        <v>223</v>
      </c>
      <c r="AK108" s="143"/>
      <c r="AL108" s="144"/>
      <c r="AM108" s="145"/>
      <c r="AO108" s="142" t="s">
        <v>224</v>
      </c>
      <c r="AP108" s="143"/>
      <c r="AQ108" s="144"/>
      <c r="AR108" s="145"/>
      <c r="AT108" s="142" t="s">
        <v>225</v>
      </c>
      <c r="AU108" s="143"/>
      <c r="AV108" s="144"/>
      <c r="AW108" s="145"/>
    </row>
    <row r="109" spans="1:50" x14ac:dyDescent="0.25">
      <c r="A109" s="49"/>
      <c r="B109" s="45"/>
      <c r="C109" s="45"/>
      <c r="D109" s="45"/>
      <c r="E109" s="53"/>
      <c r="F109" s="49"/>
      <c r="G109" s="45"/>
      <c r="H109" s="45"/>
      <c r="I109" s="45"/>
      <c r="J109" s="54"/>
      <c r="K109" s="49"/>
      <c r="L109" s="45"/>
      <c r="M109" s="45"/>
      <c r="N109" s="51">
        <f>M.U.S.C.L.E.!N109</f>
        <v>0</v>
      </c>
      <c r="O109" s="54"/>
      <c r="P109" s="49"/>
      <c r="Q109" s="45"/>
      <c r="R109" s="45"/>
      <c r="S109" s="45"/>
      <c r="T109" s="54"/>
      <c r="U109" s="55">
        <f>M.U.S.C.L.E.!U109</f>
        <v>0</v>
      </c>
      <c r="V109" s="45"/>
      <c r="W109" s="45"/>
      <c r="X109" s="45"/>
      <c r="Y109" s="54"/>
      <c r="Z109" s="49"/>
      <c r="AA109" s="45"/>
      <c r="AB109" s="45"/>
      <c r="AC109" s="45"/>
      <c r="AD109" s="54"/>
      <c r="AE109" s="49"/>
      <c r="AF109" s="45"/>
      <c r="AG109" s="45"/>
      <c r="AH109" s="45"/>
      <c r="AI109" s="54"/>
      <c r="AJ109" s="49"/>
      <c r="AK109" s="45"/>
      <c r="AL109" s="45"/>
      <c r="AM109" s="45"/>
      <c r="AN109" s="54"/>
      <c r="AO109" s="49"/>
      <c r="AP109" s="45"/>
      <c r="AQ109" s="45"/>
      <c r="AR109" s="45"/>
      <c r="AS109" s="54"/>
      <c r="AT109" s="55">
        <f>M.U.S.C.L.E.!AT109</f>
        <v>0</v>
      </c>
      <c r="AU109" s="45"/>
      <c r="AV109" s="45"/>
      <c r="AW109" s="45"/>
      <c r="AX109" s="2"/>
    </row>
    <row r="110" spans="1:50" x14ac:dyDescent="0.25">
      <c r="A110" s="45"/>
      <c r="B110" s="58">
        <f>M.U.S.C.L.E.!B110</f>
        <v>0</v>
      </c>
      <c r="C110" s="45"/>
      <c r="D110" s="45"/>
      <c r="E110" s="53"/>
      <c r="F110" s="45"/>
      <c r="G110" s="45"/>
      <c r="H110" s="45"/>
      <c r="I110" s="45"/>
      <c r="J110" s="54"/>
      <c r="K110" s="57">
        <f>M.U.S.C.L.E.!K110</f>
        <v>0</v>
      </c>
      <c r="L110" s="58">
        <f>M.U.S.C.L.E.!L110</f>
        <v>0</v>
      </c>
      <c r="M110" s="50">
        <f>M.U.S.C.L.E.!M110</f>
        <v>0</v>
      </c>
      <c r="N110" s="49"/>
      <c r="O110" s="54"/>
      <c r="P110" s="45"/>
      <c r="Q110" s="45"/>
      <c r="R110" s="45"/>
      <c r="S110" s="45"/>
      <c r="T110" s="54"/>
      <c r="U110" s="45"/>
      <c r="V110" s="58">
        <f>M.U.S.C.L.E.!V110</f>
        <v>0</v>
      </c>
      <c r="W110" s="50">
        <f>M.U.S.C.L.E.!W110</f>
        <v>0</v>
      </c>
      <c r="X110" s="45"/>
      <c r="Y110" s="54"/>
      <c r="Z110" s="45"/>
      <c r="AA110" s="58">
        <f>M.U.S.C.L.E.!AA110</f>
        <v>0</v>
      </c>
      <c r="AB110" s="50">
        <f>M.U.S.C.L.E.!AB110</f>
        <v>0</v>
      </c>
      <c r="AC110" s="45"/>
      <c r="AD110" s="54"/>
      <c r="AE110" s="57">
        <f>M.U.S.C.L.E.!AE110</f>
        <v>0</v>
      </c>
      <c r="AF110" s="58">
        <f>M.U.S.C.L.E.!AF110</f>
        <v>0</v>
      </c>
      <c r="AG110" s="50">
        <f>M.U.S.C.L.E.!AG110</f>
        <v>0</v>
      </c>
      <c r="AH110" s="49"/>
      <c r="AI110" s="54"/>
      <c r="AJ110" s="45"/>
      <c r="AK110" s="45"/>
      <c r="AL110" s="45"/>
      <c r="AM110" s="45"/>
      <c r="AN110" s="54"/>
      <c r="AO110" s="45"/>
      <c r="AP110" s="58">
        <f>M.U.S.C.L.E.!AP110</f>
        <v>0</v>
      </c>
      <c r="AQ110" s="50">
        <f>M.U.S.C.L.E.!AQ110</f>
        <v>0</v>
      </c>
      <c r="AR110" s="49"/>
      <c r="AS110" s="54"/>
      <c r="AT110" s="57">
        <f>M.U.S.C.L.E.!AT110</f>
        <v>0</v>
      </c>
      <c r="AU110" s="45"/>
      <c r="AV110" s="45"/>
      <c r="AW110" s="46">
        <f>M.U.S.C.L.E.!AW110</f>
        <v>0</v>
      </c>
      <c r="AX110" s="2"/>
    </row>
    <row r="111" spans="1:50" ht="6.6" customHeight="1" x14ac:dyDescent="0.25">
      <c r="C111" s="47"/>
      <c r="D111" s="47"/>
      <c r="H111" s="47"/>
      <c r="I111" s="47"/>
      <c r="M111" s="47"/>
      <c r="N111" s="47"/>
      <c r="R111" s="47"/>
      <c r="S111" s="47"/>
      <c r="W111" s="47"/>
      <c r="X111" s="47"/>
      <c r="AB111" s="47"/>
      <c r="AC111" s="47"/>
      <c r="AG111" s="47"/>
      <c r="AH111" s="47"/>
      <c r="AL111" s="47"/>
      <c r="AM111" s="47"/>
      <c r="AQ111" s="47"/>
      <c r="AR111" s="47"/>
      <c r="AV111" s="47"/>
      <c r="AW111" s="47"/>
      <c r="AX111" s="2"/>
    </row>
    <row r="112" spans="1:50" ht="90" customHeight="1" x14ac:dyDescent="0.25">
      <c r="A112" s="14"/>
      <c r="B112" s="14"/>
      <c r="C112" s="48"/>
      <c r="D112" s="48"/>
      <c r="F112" s="14"/>
      <c r="G112" s="14"/>
      <c r="H112" s="48"/>
      <c r="I112" s="48"/>
      <c r="K112" s="14"/>
      <c r="L112" s="14"/>
      <c r="M112" s="48"/>
      <c r="N112" s="48"/>
      <c r="P112" s="14"/>
      <c r="Q112" s="14"/>
      <c r="R112" s="48"/>
      <c r="S112" s="48"/>
      <c r="U112" s="14"/>
      <c r="V112" s="14"/>
      <c r="W112" s="48"/>
      <c r="X112" s="48"/>
      <c r="Z112" s="14"/>
      <c r="AA112" s="14"/>
      <c r="AB112" s="48"/>
      <c r="AC112" s="48"/>
      <c r="AE112" s="14"/>
      <c r="AF112" s="14"/>
      <c r="AG112" s="48"/>
      <c r="AH112" s="48"/>
      <c r="AJ112" s="14"/>
      <c r="AK112" s="14"/>
      <c r="AL112" s="48"/>
      <c r="AM112" s="48"/>
      <c r="AO112" s="14"/>
      <c r="AP112" s="14"/>
      <c r="AQ112" s="48"/>
      <c r="AR112" s="48"/>
      <c r="AT112" s="14"/>
      <c r="AU112" s="14"/>
      <c r="AV112" s="48"/>
      <c r="AW112" s="48"/>
      <c r="AX112" s="2"/>
    </row>
    <row r="113" spans="1:50" s="16" customFormat="1" x14ac:dyDescent="0.25">
      <c r="A113" s="142" t="s">
        <v>226</v>
      </c>
      <c r="B113" s="143"/>
      <c r="C113" s="144"/>
      <c r="D113" s="145"/>
      <c r="E113" s="3"/>
      <c r="F113" s="142" t="s">
        <v>227</v>
      </c>
      <c r="G113" s="143"/>
      <c r="H113" s="144"/>
      <c r="I113" s="145"/>
      <c r="K113" s="142" t="s">
        <v>228</v>
      </c>
      <c r="L113" s="143"/>
      <c r="M113" s="144"/>
      <c r="N113" s="145"/>
      <c r="P113" s="142" t="s">
        <v>229</v>
      </c>
      <c r="Q113" s="143"/>
      <c r="R113" s="144"/>
      <c r="S113" s="145"/>
      <c r="U113" s="142" t="s">
        <v>230</v>
      </c>
      <c r="V113" s="143"/>
      <c r="W113" s="144"/>
      <c r="X113" s="145"/>
      <c r="Z113" s="142" t="s">
        <v>231</v>
      </c>
      <c r="AA113" s="143"/>
      <c r="AB113" s="144"/>
      <c r="AC113" s="145"/>
      <c r="AE113" s="142" t="s">
        <v>232</v>
      </c>
      <c r="AF113" s="143"/>
      <c r="AG113" s="144"/>
      <c r="AH113" s="145"/>
      <c r="AJ113" s="142" t="s">
        <v>233</v>
      </c>
      <c r="AK113" s="143"/>
      <c r="AL113" s="144"/>
      <c r="AM113" s="145"/>
      <c r="AO113" s="142" t="s">
        <v>234</v>
      </c>
      <c r="AP113" s="143"/>
      <c r="AQ113" s="144"/>
      <c r="AR113" s="145"/>
      <c r="AT113" s="142" t="s">
        <v>235</v>
      </c>
      <c r="AU113" s="143"/>
      <c r="AV113" s="144"/>
      <c r="AW113" s="145"/>
    </row>
    <row r="114" spans="1:50" x14ac:dyDescent="0.25">
      <c r="A114" s="49"/>
      <c r="B114" s="45"/>
      <c r="C114" s="52">
        <f>M.U.S.C.L.E.!C114</f>
        <v>0</v>
      </c>
      <c r="D114" s="45"/>
      <c r="E114" s="53"/>
      <c r="F114" s="45"/>
      <c r="G114" s="45"/>
      <c r="H114" s="45"/>
      <c r="I114" s="45"/>
      <c r="J114" s="54"/>
      <c r="K114" s="49"/>
      <c r="L114" s="45"/>
      <c r="M114" s="52">
        <f>M.U.S.C.L.E.!M114</f>
        <v>0</v>
      </c>
      <c r="N114" s="45"/>
      <c r="O114" s="54"/>
      <c r="P114" s="49"/>
      <c r="Q114" s="45"/>
      <c r="R114" s="52">
        <f>M.U.S.C.L.E.!R114</f>
        <v>0</v>
      </c>
      <c r="S114" s="45"/>
      <c r="T114" s="54"/>
      <c r="U114" s="55">
        <f>M.U.S.C.L.E.!U114</f>
        <v>0</v>
      </c>
      <c r="V114" s="45"/>
      <c r="W114" s="52">
        <f>M.U.S.C.L.E.!W114</f>
        <v>0</v>
      </c>
      <c r="X114" s="45"/>
      <c r="Y114" s="54"/>
      <c r="Z114" s="45"/>
      <c r="AA114" s="45"/>
      <c r="AB114" s="45"/>
      <c r="AC114" s="45"/>
      <c r="AD114" s="54"/>
      <c r="AE114" s="45"/>
      <c r="AF114" s="45"/>
      <c r="AG114" s="45"/>
      <c r="AH114" s="45"/>
      <c r="AI114" s="54"/>
      <c r="AJ114" s="49"/>
      <c r="AK114" s="45"/>
      <c r="AL114" s="52">
        <f>M.U.S.C.L.E.!AL114</f>
        <v>0</v>
      </c>
      <c r="AM114" s="45"/>
      <c r="AN114" s="54"/>
      <c r="AO114" s="55">
        <f>M.U.S.C.L.E.!AO114</f>
        <v>0</v>
      </c>
      <c r="AP114" s="45"/>
      <c r="AQ114" s="45"/>
      <c r="AR114" s="51">
        <f>M.U.S.C.L.E.!AR114</f>
        <v>0</v>
      </c>
      <c r="AS114" s="54"/>
      <c r="AT114" s="45"/>
      <c r="AU114" s="45"/>
      <c r="AV114" s="45"/>
      <c r="AW114" s="45"/>
      <c r="AX114" s="2"/>
    </row>
    <row r="115" spans="1:50" x14ac:dyDescent="0.25">
      <c r="A115" s="45"/>
      <c r="B115" s="58">
        <f>M.U.S.C.L.E.!B115</f>
        <v>0</v>
      </c>
      <c r="C115" s="45"/>
      <c r="D115" s="49"/>
      <c r="E115" s="53"/>
      <c r="F115" s="45"/>
      <c r="G115" s="45"/>
      <c r="H115" s="45"/>
      <c r="I115" s="49"/>
      <c r="J115" s="54"/>
      <c r="K115" s="45"/>
      <c r="L115" s="58">
        <f>M.U.S.C.L.E.!L115</f>
        <v>0</v>
      </c>
      <c r="M115" s="50">
        <f>M.U.S.C.L.E.!M115</f>
        <v>0</v>
      </c>
      <c r="N115" s="49"/>
      <c r="O115" s="54"/>
      <c r="P115" s="45"/>
      <c r="Q115" s="45"/>
      <c r="R115" s="50">
        <f>M.U.S.C.L.E.!R115</f>
        <v>0</v>
      </c>
      <c r="S115" s="49"/>
      <c r="T115" s="54"/>
      <c r="U115" s="45"/>
      <c r="V115" s="45"/>
      <c r="W115" s="45"/>
      <c r="X115" s="45"/>
      <c r="Y115" s="54"/>
      <c r="Z115" s="45"/>
      <c r="AA115" s="45"/>
      <c r="AB115" s="45"/>
      <c r="AC115" s="49"/>
      <c r="AD115" s="54"/>
      <c r="AE115" s="45"/>
      <c r="AF115" s="45"/>
      <c r="AG115" s="45"/>
      <c r="AH115" s="49"/>
      <c r="AI115" s="54"/>
      <c r="AJ115" s="45"/>
      <c r="AK115" s="58">
        <f>M.U.S.C.L.E.!AK115</f>
        <v>0</v>
      </c>
      <c r="AL115" s="50">
        <f>M.U.S.C.L.E.!AL115</f>
        <v>0</v>
      </c>
      <c r="AM115" s="49"/>
      <c r="AN115" s="54"/>
      <c r="AO115" s="57">
        <f>M.U.S.C.L.E.!AO115</f>
        <v>0</v>
      </c>
      <c r="AP115" s="58">
        <f>M.U.S.C.L.E.!AP115</f>
        <v>0</v>
      </c>
      <c r="AQ115" s="50">
        <f>M.U.S.C.L.E.!AQ115</f>
        <v>0</v>
      </c>
      <c r="AR115" s="49"/>
      <c r="AS115" s="54"/>
      <c r="AT115" s="45"/>
      <c r="AU115" s="45"/>
      <c r="AV115" s="45"/>
      <c r="AW115" s="49"/>
      <c r="AX115" s="2"/>
    </row>
    <row r="116" spans="1:50" ht="6.6" customHeight="1" x14ac:dyDescent="0.25">
      <c r="C116" s="47"/>
      <c r="D116" s="47"/>
      <c r="H116" s="47"/>
      <c r="I116" s="47"/>
      <c r="M116" s="47"/>
      <c r="N116" s="47"/>
      <c r="AX116" s="2"/>
    </row>
    <row r="117" spans="1:50" ht="24" customHeight="1" x14ac:dyDescent="0.25">
      <c r="A117" s="14"/>
      <c r="B117" s="14"/>
      <c r="C117" s="48"/>
      <c r="D117" s="48"/>
      <c r="F117" s="14"/>
      <c r="G117" s="14"/>
      <c r="H117" s="48"/>
      <c r="I117" s="48"/>
      <c r="K117" s="14"/>
      <c r="L117" s="14"/>
      <c r="M117" s="48"/>
      <c r="N117" s="48"/>
      <c r="AX117" s="2"/>
    </row>
    <row r="118" spans="1:50" ht="13.2" customHeight="1" x14ac:dyDescent="0.25">
      <c r="A118" s="59"/>
      <c r="B118" s="59"/>
      <c r="C118" s="59"/>
      <c r="D118" s="59"/>
      <c r="F118" s="59"/>
      <c r="G118" s="59"/>
      <c r="H118" s="59"/>
      <c r="I118" s="59"/>
      <c r="J118" s="59"/>
      <c r="K118" s="59"/>
      <c r="L118" s="59"/>
      <c r="M118" s="59"/>
      <c r="N118" s="59"/>
      <c r="AJ118" s="99" t="s">
        <v>240</v>
      </c>
      <c r="AK118" s="100"/>
      <c r="AL118" s="103">
        <f>SUM(C3,H3,M3,R3,W3,AB3,AG3,AL3,AQ3,AV3,C8,H8,M8,R8,W8,AB8,AG8,AL8,AQ8,AV8,C13,H13,M13,R13,W13,AB13,AG13,AL13,AQ13,AV13,C18,H18,M18,R18,W18,AB18,AG18,AL18,AQ18,AV18,C23,H23,M23,R23,W23,AB23,AG23,AL23,AQ23,AV23,C28,H28,M28,R28,W28,AB28,AG28,AL28,AQ28,AV28,C33,H33,M33,R33,W33,AB33,AG33,AL33,AQ33,AV33,C38,H38,M38,R38,W38,AB38,AG38,AL38,AQ38,AV38,C43,H43,M43,R43,W43,AB43,AG43,AL43,AQ43,AV43,C48,H48,M48,R48,W48,AB48,AG48,AL48,AQ48,AV48,C53,H53,M53,R53,W53,AB53,AG53,AL53,AQ53,AV53,C58,H58,M58,R58,W58,AB58,AG58,AL58,AQ58,AV58,C63,H63,M63,R63,W63,AB63,AG63,AL63,AQ63,AV63,C68,H68,M68,R68,W68,AB68,AG68,AL68,AQ68,AV68,C73,H73,M73,R73,W73,AB73,AG73,AL73,AQ73,AV73,C78,H78,M78,R78,W78,AB78,AG78,AL78,AQ78,AV78,C83,H83,M83,R83,W83,AB83,AG83,AL83,AQ83,AV83,C88,H88,M88,R88,W88,AB88,AG88,AL88,AQ88,AV88,C93,H93,M93,R93,W93,AB93,AG93,AL93,AQ93,AV93,C98,H98,M98,R98,W98,AB98,AG98,AL98,AQ98,AV98,C103,H103,M103,R103,W103,AB103,AG103,AL103,AQ103,AV103,C108,H108,M108,R108,W108,AB108,AG108,AL108,AQ108,AV108,C113,H113,M113,R113,W113,AB113,AG113,AL113,AQ113,AV113,C123,H123,M123)</f>
        <v>0</v>
      </c>
      <c r="AM118" s="104"/>
      <c r="AN118" s="16"/>
      <c r="AO118" s="99" t="s">
        <v>240</v>
      </c>
      <c r="AP118" s="100"/>
      <c r="AQ118" s="103">
        <f>COUNTIF(C3,"&gt;0")+COUNTIF(H3,"&gt;0")+COUNTIF(M3,"&gt;0")+COUNTIF(R3,"&gt;0")+COUNTIF(W3,"&gt;0")+COUNTIF(AB3,"&gt;0")+COUNTIF(AG3,"&gt;0")+COUNTIF(AL3,"&gt;0")+COUNTIF(AQ3,"&gt;0")+COUNTIF(AV3,"&gt;0")+COUNTIF(C8,"&gt;0")+COUNTIF(H8,"&gt;0")+COUNTIF(M8,"&gt;0")+COUNTIF(R8,"&gt;0")+COUNTIF(W8,"&gt;0")+COUNTIF(AB8,"&gt;0")+COUNTIF(AG8,"&gt;0")+COUNTIF(AL8,"&gt;0")+COUNTIF(AQ8,"&gt;0")+COUNTIF(AV8,"&gt;0")+COUNTIF(C13,"&gt;0")+COUNTIF(H13,"&gt;0")+COUNTIF(M13,"&gt;0")+COUNTIF(R13,"&gt;0")+COUNTIF(W13,"&gt;0")+COUNTIF(AB13,"&gt;0")+COUNTIF(AG13,"&gt;0")+COUNTIF(AL13,"&gt;0")+COUNTIF(AQ13,"&gt;0")+COUNTIF(AV13,"&gt;0")+COUNTIF(C18,"&gt;0")+COUNTIF(H18,"&gt;0")+COUNTIF(M18,"&gt;0")+COUNTIF(R18,"&gt;0")+COUNTIF(W18,"&gt;0")+COUNTIF(AB18,"&gt;0")+COUNTIF(AG18,"&gt;0")+COUNTIF(AL18,"&gt;0")+COUNTIF(AQ18,"&gt;0")+COUNTIF(AV18,"&gt;0")+COUNTIF(C23,"&gt;0")+COUNTIF(H23,"&gt;0")+COUNTIF(M23,"&gt;0")+COUNTIF(R23,"&gt;0")+COUNTIF(W23,"&gt;0")+COUNTIF(AB23,"&gt;0")+COUNTIF(AG23,"&gt;0")+COUNTIF(AL23,"&gt;0")+COUNTIF(AQ23,"&gt;0")+COUNTIF(AV23,"&gt;0")+COUNTIF(C28,"&gt;0")+COUNTIF(H28,"&gt;0")+COUNTIF(M28,"&gt;0")+COUNTIF(R28,"&gt;0")+COUNTIF(W28,"&gt;0")+COUNTIF(AB28,"&gt;0")+COUNTIF(AG28,"&gt;0")+COUNTIF(AL28,"&gt;0")+COUNTIF(AQ28,"&gt;0")+COUNTIF(AV28,"&gt;0")+COUNTIF(C33,"&gt;0")+COUNTIF(H33,"&gt;0")+COUNTIF(M33,"&gt;0")+COUNTIF(R33,"&gt;0")+COUNTIF(W33,"&gt;0")+COUNTIF(AB33,"&gt;0")+COUNTIF(AG33,"&gt;0")+COUNTIF(AL33,"&gt;0")+COUNTIF(AQ33,"&gt;0")+COUNTIF(AV33,"&gt;0")+COUNTIF(C38,"&gt;0")+COUNTIF(H38,"&gt;0")+COUNTIF(M38,"&gt;0")+COUNTIF(R38,"&gt;0")+COUNTIF(W38,"&gt;0")+COUNTIF(AB38,"&gt;0")+COUNTIF(AG38,"&gt;0")+COUNTIF(AL38,"&gt;0")+COUNTIF(AQ38,"&gt;0")+COUNTIF(AV38,"&gt;0")+COUNTIF(C43,"&gt;0")+COUNTIF(H43,"&gt;0")+COUNTIF(M43,"&gt;0")+COUNTIF(R43,"&gt;0")+COUNTIF(W43,"&gt;0")+COUNTIF(AB43,"&gt;0")+COUNTIF(AG43,"&gt;0")+COUNTIF(AL43,"&gt;0")+COUNTIF(AQ43,"&gt;0")+COUNTIF(AV43,"&gt;0")+COUNTIF(C48,"&gt;0")+COUNTIF(H48,"&gt;0")+COUNTIF(M48,"&gt;0")+COUNTIF(R48,"&gt;0")+COUNTIF(W48,"&gt;0")+COUNTIF(AB48,"&gt;0")+COUNTIF(AG48,"&gt;0")+COUNTIF(AL48,"&gt;0")+COUNTIF(AQ48,"&gt;0")+COUNTIF(AV48,"&gt;0")+COUNTIF(C53,"&gt;0")+COUNTIF(H53,"&gt;0")+COUNTIF(M53,"&gt;0")+COUNTIF(R53,"&gt;0")+COUNTIF(W53,"&gt;0")+COUNTIF(AB53,"&gt;0")+COUNTIF(AG53,"&gt;0")+COUNTIF(AL53,"&gt;0")+COUNTIF(AQ53,"&gt;0")+COUNTIF(AV53,"&gt;0")+COUNTIF(C58,"&gt;0")+COUNTIF(H58,"&gt;0")+COUNTIF(M58,"&gt;0")+COUNTIF(R58,"&gt;0")+COUNTIF(W58,"&gt;0")+COUNTIF(AB58,"&gt;0")+COUNTIF(AG58,"&gt;0")+COUNTIF(AL58,"&gt;0")+COUNTIF(AQ58,"&gt;0")+COUNTIF(AV58,"&gt;0")+COUNTIF(C63,"&gt;0")+COUNTIF(H63,"&gt;0")+COUNTIF(M63,"&gt;0")+COUNTIF(R63,"&gt;0")+COUNTIF(W63,"&gt;0")+COUNTIF(AB63,"&gt;0")+COUNTIF(AG63,"&gt;0")+COUNTIF(AL63,"&gt;0")+COUNTIF(AQ63,"&gt;0")+COUNTIF(AV63,"&gt;0")+COUNTIF(C68,"&gt;0")+COUNTIF(H68,"&gt;0")+COUNTIF(M68,"&gt;0")+COUNTIF(R68,"&gt;0")+COUNTIF(W68,"&gt;0")+COUNTIF(AB68,"&gt;0")+COUNTIF(AG68,"&gt;0")+COUNTIF(AL68,"&gt;0")+COUNTIF(AQ68,"&gt;0")+COUNTIF(AV68,"&gt;0")+COUNTIF(C73,"&gt;0")+COUNTIF(H73,"&gt;0")+COUNTIF(M73,"&gt;0")+COUNTIF(R73,"&gt;0")+COUNTIF(W73,"&gt;0")+COUNTIF(AB73,"&gt;0")+COUNTIF(AG73,"&gt;0")+COUNTIF(AL73,"&gt;0")+COUNTIF(AQ73,"&gt;0")+COUNTIF(AV73,"&gt;0")+COUNTIF(C78,"&gt;0")+COUNTIF(H78,"&gt;0")+COUNTIF(M78,"&gt;0")+COUNTIF(R78,"&gt;0")+COUNTIF(W78,"&gt;0")+COUNTIF(AB78,"&gt;0")+COUNTIF(AG78,"&gt;0")+COUNTIF(AL78,"&gt;0")+COUNTIF(AQ78,"&gt;0")+COUNTIF(AV78,"&gt;0")+COUNTIF(C83,"&gt;0")+COUNTIF(H83,"&gt;0")+COUNTIF(M83,"&gt;0")+COUNTIF(R83,"&gt;0")+COUNTIF(W83,"&gt;0")+COUNTIF(AB83,"&gt;0")+COUNTIF(AG83,"&gt;0")+COUNTIF(AL83,"&gt;0")+COUNTIF(AQ83,"&gt;0")+COUNTIF(AV83,"&gt;0")+COUNTIF(C88,"&gt;0")+COUNTIF(H88,"&gt;0")+COUNTIF(M88,"&gt;0")+COUNTIF(R88,"&gt;0")+COUNTIF(W88,"&gt;0")+COUNTIF(AB88,"&gt;0")+COUNTIF(AG88,"&gt;0")+COUNTIF(AL88,"&gt;0")+COUNTIF(AQ88,"&gt;0")+COUNTIF(AV88,"&gt;0")+COUNTIF(C93,"&gt;0")+COUNTIF(H93,"&gt;0")+COUNTIF(M93,"&gt;0")+COUNTIF(R93,"&gt;0")+COUNTIF(W93,"&gt;0")+COUNTIF(AB93,"&gt;0")+COUNTIF(AG93,"&gt;0")+COUNTIF(AL93,"&gt;0")+COUNTIF(AQ93,"&gt;0")+COUNTIF(AV93,"&gt;0")+COUNTIF(C98,"&gt;0")+COUNTIF(H98,"&gt;0")+COUNTIF(M98,"&gt;0")+COUNTIF(R98,"&gt;0")+COUNTIF(W98,"&gt;0")+COUNTIF(AB98,"&gt;0")+COUNTIF(AG98,"&gt;0")+COUNTIF(AL98,"&gt;0")+COUNTIF(AQ98,"&gt;0")+COUNTIF(AV98,"&gt;0")+COUNTIF(C103,"&gt;0")+COUNTIF(H103,"&gt;0")+COUNTIF(M103,"&gt;0")+COUNTIF(R103,"&gt;0")+COUNTIF(W103,"&gt;0")+COUNTIF(AB103,"&gt;0")+COUNTIF(AG103,"&gt;0")+COUNTIF(AL103,"&gt;0")+COUNTIF(AQ103,"&gt;0")+COUNTIF(AV103,"&gt;0")+COUNTIF(C108,"&gt;0")+COUNTIF(H108,"&gt;0")+COUNTIF(M108,"&gt;0")+COUNTIF(R108,"&gt;0")+COUNTIF(W108,"&gt;0")+COUNTIF(AB108,"&gt;0")+COUNTIF(AG108,"&gt;0")+COUNTIF(AL108,"&gt;0")+COUNTIF(AQ108,"&gt;0")+COUNTIF(AV108,"&gt;0")+COUNTIF(C113,"&gt;0")+COUNTIF(H113,"&gt;0")+COUNTIF(M113,"&gt;0")+COUNTIF(R113,"&gt;0")+COUNTIF(W113,"&gt;0")+COUNTIF(AB113,"&gt;0")+COUNTIF(AG113,"&gt;0")+COUNTIF(AL113,"&gt;0")+COUNTIF(AQ113,"&gt;0")+COUNTIF(AV113,"&gt;0")+COUNTIF(C123,"&gt;0")+COUNTIF(H123,"&gt;0")+COUNTIF(M123,"&gt;0")</f>
        <v>0</v>
      </c>
      <c r="AR118" s="104">
        <f>COUNTIF(D2,"&gt;0")+COUNTIF(I2,"&gt;0")+COUNTIF(N2,"&gt;0")+COUNTIF(S2,"&gt;0")+COUNTIF(X2,"&gt;0")+COUNTIF(AC2,"&gt;0")+COUNTIF(AH2,"&gt;0")+COUNTIF(AM2,"&gt;0")+COUNTIF(AR2,"&gt;0")+COUNTIF(AW2,"&gt;0")+COUNTIF(D7,"&gt;0")+COUNTIF(I7,"&gt;0")+COUNTIF(N7,"&gt;0")+COUNTIF(S7,"&gt;0")+COUNTIF(X7,"&gt;0")+COUNTIF(AC7,"&gt;0")+COUNTIF(AH7,"&gt;0")+COUNTIF(AM7,"&gt;0")+COUNTIF(AR7,"&gt;0")+COUNTIF(AW7,"&gt;0")+COUNTIF(D12,"&gt;0")+COUNTIF(I12,"&gt;0")+COUNTIF(N12,"&gt;0")+COUNTIF(S12,"&gt;0")+COUNTIF(X12,"&gt;0")+COUNTIF(AC12,"&gt;0")+COUNTIF(AH12,"&gt;0")+COUNTIF(AM12,"&gt;0")+COUNTIF(AR12,"&gt;0")+COUNTIF(AW12,"&gt;0")+COUNTIF(D17,"&gt;0")+COUNTIF(I17,"&gt;0")+COUNTIF(N17,"&gt;0")+COUNTIF(S17,"&gt;0")+COUNTIF(X17,"&gt;0")+COUNTIF(AC17,"&gt;0")+COUNTIF(AH17,"&gt;0")+COUNTIF(AM17,"&gt;0")+COUNTIF(AR17,"&gt;0")+COUNTIF(AW17,"&gt;0")+COUNTIF(D22,"&gt;0")+COUNTIF(I22,"&gt;0")+COUNTIF(N22,"&gt;0")+COUNTIF(S22,"&gt;0")+COUNTIF(X22,"&gt;0")+COUNTIF(AC22,"&gt;0")+COUNTIF(AH22,"&gt;0")+COUNTIF(AM22,"&gt;0")+COUNTIF(AR22,"&gt;0")+COUNTIF(AW22,"&gt;0")+COUNTIF(D27,"&gt;0")+COUNTIF(I27,"&gt;0")+COUNTIF(N27,"&gt;0")+COUNTIF(S27,"&gt;0")+COUNTIF(X27,"&gt;0")+COUNTIF(AC27,"&gt;0")+COUNTIF(AH27,"&gt;0")+COUNTIF(AM27,"&gt;0")+COUNTIF(AR27,"&gt;0")+COUNTIF(AW27,"&gt;0")+COUNTIF(D32,"&gt;0")+COUNTIF(I32,"&gt;0")+COUNTIF(N32,"&gt;0")+COUNTIF(S32,"&gt;0")+COUNTIF(X32,"&gt;0")+COUNTIF(AC32,"&gt;0")+COUNTIF(AH32,"&gt;0")+COUNTIF(AM32,"&gt;0")+COUNTIF(AR32,"&gt;0")+COUNTIF(AW32,"&gt;0")+COUNTIF(D37,"&gt;0")+COUNTIF(I37,"&gt;0")+COUNTIF(N37,"&gt;0")+COUNTIF(S37,"&gt;0")+COUNTIF(X37,"&gt;0")+COUNTIF(AC37,"&gt;0")+COUNTIF(AH37,"&gt;0")+COUNTIF(AM37,"&gt;0")+COUNTIF(AR37,"&gt;0")+COUNTIF(AW37,"&gt;0")+COUNTIF(D42,"&gt;0")+COUNTIF(I42,"&gt;0")+COUNTIF(N42,"&gt;0")+COUNTIF(S42,"&gt;0")+COUNTIF(X42,"&gt;0")+COUNTIF(AC42,"&gt;0")+COUNTIF(AH42,"&gt;0")+COUNTIF(AM42,"&gt;0")+COUNTIF(AR42,"&gt;0")+COUNTIF(AW42,"&gt;0")+COUNTIF(D47,"&gt;0")+COUNTIF(I47,"&gt;0")+COUNTIF(N47,"&gt;0")+COUNTIF(S47,"&gt;0")+COUNTIF(X47,"&gt;0")+COUNTIF(AC47,"&gt;0")+COUNTIF(AH47,"&gt;0")+COUNTIF(AM47,"&gt;0")+COUNTIF(AR47,"&gt;0")+COUNTIF(AW47,"&gt;0")+COUNTIF(D52,"&gt;0")+COUNTIF(I52,"&gt;0")+COUNTIF(N52,"&gt;0")+COUNTIF(S52,"&gt;0")+COUNTIF(X52,"&gt;0")+COUNTIF(AC52,"&gt;0")+COUNTIF(AH52,"&gt;0")+COUNTIF(AM52,"&gt;0")+COUNTIF(AR52,"&gt;0")+COUNTIF(AW52,"&gt;0")+COUNTIF(D57,"&gt;0")+COUNTIF(I57,"&gt;0")+COUNTIF(N57,"&gt;0")+COUNTIF(S57,"&gt;0")+COUNTIF(X57,"&gt;0")+COUNTIF(AC57,"&gt;0")+COUNTIF(AH57,"&gt;0")+COUNTIF(AM57,"&gt;0")+COUNTIF(AR57,"&gt;0")+COUNTIF(AW57,"&gt;0")+COUNTIF(D62,"&gt;0")+COUNTIF(I62,"&gt;0")+COUNTIF(N62,"&gt;0")+COUNTIF(S62,"&gt;0")+COUNTIF(X62,"&gt;0")+COUNTIF(AC62,"&gt;0")+COUNTIF(AH62,"&gt;0")+COUNTIF(AM62,"&gt;0")+COUNTIF(AR62,"&gt;0")+COUNTIF(AW62,"&gt;0")+COUNTIF(D67,"&gt;0")+COUNTIF(I67,"&gt;0")+COUNTIF(N67,"&gt;0")+COUNTIF(S67,"&gt;0")+COUNTIF(X67,"&gt;0")+COUNTIF(AC67,"&gt;0")+COUNTIF(AH67,"&gt;0")+COUNTIF(AM67,"&gt;0")+COUNTIF(AR67,"&gt;0")+COUNTIF(AW67,"&gt;0")+COUNTIF(D72,"&gt;0")+COUNTIF(I72,"&gt;0")+COUNTIF(N72,"&gt;0")+COUNTIF(S72,"&gt;0")+COUNTIF(X72,"&gt;0")+COUNTIF(AC72,"&gt;0")+COUNTIF(AH72,"&gt;0")+COUNTIF(AM72,"&gt;0")+COUNTIF(AR72,"&gt;0")+COUNTIF(AW72,"&gt;0")+COUNTIF(D77,"&gt;0")+COUNTIF(I77,"&gt;0")+COUNTIF(N77,"&gt;0")+COUNTIF(S77,"&gt;0")+COUNTIF(X77,"&gt;0")+COUNTIF(AC77,"&gt;0")+COUNTIF(AH77,"&gt;0")+COUNTIF(AM77,"&gt;0")+COUNTIF(AR77,"&gt;0")+COUNTIF(AW77,"&gt;0")+COUNTIF(D82,"&gt;0")+COUNTIF(I82,"&gt;0")+COUNTIF(N82,"&gt;0")+COUNTIF(S82,"&gt;0")+COUNTIF(X82,"&gt;0")+COUNTIF(AC82,"&gt;0")+COUNTIF(AH82,"&gt;0")+COUNTIF(AM82,"&gt;0")+COUNTIF(AR82,"&gt;0")+COUNTIF(AW82,"&gt;0")+COUNTIF(D87,"&gt;0")+COUNTIF(I87,"&gt;0")+COUNTIF(N87,"&gt;0")+COUNTIF(S87,"&gt;0")+COUNTIF(X87,"&gt;0")+COUNTIF(AC87,"&gt;0")+COUNTIF(AH87,"&gt;0")+COUNTIF(AM87,"&gt;0")+COUNTIF(AR87,"&gt;0")+COUNTIF(AW87,"&gt;0")+COUNTIF(D92,"&gt;0")+COUNTIF(I92,"&gt;0")+COUNTIF(N92,"&gt;0")+COUNTIF(S92,"&gt;0")+COUNTIF(X92,"&gt;0")+COUNTIF(AC92,"&gt;0")+COUNTIF(AH92,"&gt;0")+COUNTIF(AM92,"&gt;0")+COUNTIF(AR92,"&gt;0")+COUNTIF(AW92,"&gt;0")+COUNTIF(D97,"&gt;0")+COUNTIF(I97,"&gt;0")+COUNTIF(N97,"&gt;0")+COUNTIF(S97,"&gt;0")+COUNTIF(X97,"&gt;0")+COUNTIF(AC97,"&gt;0")+COUNTIF(AH97,"&gt;0")+COUNTIF(AM97,"&gt;0")+COUNTIF(AR97,"&gt;0")+COUNTIF(AW97,"&gt;0")+COUNTIF(D102,"&gt;0")+COUNTIF(I102,"&gt;0")+COUNTIF(N102,"&gt;0")+COUNTIF(S102,"&gt;0")+COUNTIF(X102,"&gt;0")+COUNTIF(AC102,"&gt;0")+COUNTIF(AH102,"&gt;0")+COUNTIF(AM102,"&gt;0")+COUNTIF(AR102,"&gt;0")+COUNTIF(AW102,"&gt;0")+COUNTIF(D107,"&gt;0")+COUNTIF(I107,"&gt;0")+COUNTIF(N107,"&gt;0")+COUNTIF(S107,"&gt;0")+COUNTIF(X107,"&gt;0")+COUNTIF(AC107,"&gt;0")+COUNTIF(AH107,"&gt;0")+COUNTIF(AM107,"&gt;0")+COUNTIF(AR107,"&gt;0")+COUNTIF(AW107,"&gt;0")+COUNTIF(D112,"&gt;0")+COUNTIF(I112,"&gt;0")+COUNTIF(N112,"&gt;0")+COUNTIF(S112,"&gt;0")+COUNTIF(X112,"&gt;0")+COUNTIF(AC112,"&gt;0")+COUNTIF(AH112,"&gt;0")+COUNTIF(AM112,"&gt;0")+COUNTIF(AR112,"&gt;0")+COUNTIF(AW112,"&gt;0")+COUNTIF(D117,"&gt;0")+COUNTIF(I117,"&gt;0")+COUNTIF(N117,"&gt;0")</f>
        <v>0</v>
      </c>
      <c r="AS118" s="16"/>
      <c r="AT118" s="99" t="s">
        <v>251</v>
      </c>
      <c r="AU118" s="100"/>
      <c r="AV118" s="103">
        <f>0-AQ118</f>
        <v>0</v>
      </c>
      <c r="AW118" s="104"/>
      <c r="AX118" s="2"/>
    </row>
    <row r="119" spans="1:50" ht="13.2" customHeight="1" x14ac:dyDescent="0.25">
      <c r="A119" s="59"/>
      <c r="B119" s="59"/>
      <c r="C119" s="59"/>
      <c r="D119" s="59"/>
      <c r="F119" s="59"/>
      <c r="G119" s="59"/>
      <c r="H119" s="59"/>
      <c r="I119" s="59"/>
      <c r="J119" s="59"/>
      <c r="K119" s="59"/>
      <c r="L119" s="59"/>
      <c r="M119" s="59"/>
      <c r="N119" s="59"/>
      <c r="AJ119" s="101" t="s">
        <v>269</v>
      </c>
      <c r="AK119" s="102"/>
      <c r="AL119" s="105"/>
      <c r="AM119" s="106"/>
      <c r="AO119" s="136" t="s">
        <v>250</v>
      </c>
      <c r="AP119" s="138"/>
      <c r="AQ119" s="107" t="s">
        <v>241</v>
      </c>
      <c r="AR119" s="108"/>
      <c r="AT119" s="101" t="s">
        <v>269</v>
      </c>
      <c r="AU119" s="102"/>
      <c r="AV119" s="107" t="s">
        <v>241</v>
      </c>
      <c r="AW119" s="108"/>
      <c r="AX119" s="2"/>
    </row>
    <row r="120" spans="1:50" ht="13.2" customHeight="1" x14ac:dyDescent="0.25">
      <c r="A120" s="59"/>
      <c r="B120" s="59"/>
      <c r="C120" s="59"/>
      <c r="D120" s="59"/>
      <c r="F120" s="59"/>
      <c r="G120" s="59"/>
      <c r="H120" s="59"/>
      <c r="I120" s="59"/>
      <c r="J120" s="59"/>
      <c r="K120" s="59"/>
      <c r="L120" s="59"/>
      <c r="M120" s="59"/>
      <c r="N120" s="59"/>
      <c r="AJ120" s="109">
        <f>SUM(A4,F4,K4,P4,U4,Z4,AE4,AJ4,AO4,AT4,A9,F9,K9,P9,U9,Z9,AE9,AJ9,AO9,AT9,A14,F14,K14,P14,U14,Z14,AE14,AJ14,AO14,AT14,A19,F19,K19,P19,U19,Z19,AE19,AJ19,AO19,AT19,A24,F24,K24,P24,U24,Z24,AE24,AJ24,AO24,AT24,A29,F29,K29,P29,U29,Z29,AE29,AJ29,AO29,AT29,A34,F34,K34,P34,U34,Z34,AE34,AJ34,AO34,AT34,A39,F39,K39,P39,U39,Z39,AE39,AJ39,AO39,AT39,A44,F44,K44,P44,U44,Z44,AE44,AJ44,AO44,AT44,A49,F49,K49,P49,U49,Z49,AE49,AJ49,AO49,AT49,A54,F54,K54,P54,U54,Z54,AE54,AJ54,AO54,AT54,A59,F59,K59,P59,U59,Z59,AE59,AJ59,AO59,AT59,A64,F64,K64,P64,U64,Z64,AE64,AJ64,AO64,AT64,A69,F69,K69,P69,U69,Z69,AE69,AJ69,AO69,AT69,A74,F74,K74,P74,U74,Z74,AE74,AJ74,AO74,AT74,A79,F79,K79,P79,U79,Z79,AE79,AJ79,AO79,AT79,A84,F84,K84,P84,U84,Z84,AE84,AJ84,AO84,AT84,A89,F89,K89,P89,U89,Z89,AE89,AJ89,AO89,AT89,A94,F94,K94,P94,U94,Z94,AE94,AJ94,AO94,AT94,A99,F99,K99,P99,U99,Z99,AE99,AJ99,AO99,AT99,A104,F104,K104,P104,U104,Z104,AE104,AJ104,AO104,AT104,A109,F109,K109,P109,U109,Z109,AE109,AJ109,AO109,AT109,A114,F114,K114,P114,U114,Z114,AE114,AJ114,AO114,AT114,A124,F124,K124)</f>
        <v>0</v>
      </c>
      <c r="AK120" s="111">
        <f>SUM(B4,G4,L4,Q4,V4,AA4,AF4,AK4,AP4,AU4,B9,G9,L9,Q9,V9,AA9,AF9,AK9,AP9,AU9,B14,G14,L14,Q14,V14,AA14,AF14,AK14,AP14,AU14,B19,G19,L19,Q19,V19,AA19,AF19,AK19,AP19,AU19,B24,G24,L24,Q24,V24,AA24,AF24,AK24,AP24,AU24,B29,G29,L29,Q29,V29,AA29,AF29,AK29,AP29,AU29,B34,G34,L34,Q34,V34,AA34,AF34,AK34,AP34,AU34,B39,G39,L39,Q39,V39,AA39,AF39,AK39,AP39,AU39,B44,G44,L44,Q44,V44,AA44,AF44,AK44,AP44,AU44,B49,G49,L49,Q49,V49,AA49,AF49,AK49,AP49,AU49,B54,G54,L54,Q54,V54,AA54,AF54,AK54,AP54,AU54,B59,G59,L59,Q59,V59,AA59,AF59,AK59,AP59,AU59,B64,G64,L64,Q64,V64,AA64,AF64,AK64,AP64,AU64,B69,G69,L69,Q69,V69,AA69,AF69,AK69,AP69,AU69,B74,G74,L74,Q74,V74,AA74,AF74,AK74,AP74,AU74,B79,G79,L79,Q79,V79,AA79,AF79,AK79,AP79,AU79,B84,G84,L84,Q84,V84,AA84,AF84,AK84,AP84,AU84,B89,G89,L89,Q89,V89,AA89,AF89,AK89,AP89,AU89,B94,G94,L94,Q94,V94,AA94,AF94,AK94,AP94,AU94,B99,G99,L99,Q99,V99,AA99,AF99,AK99,AP99,AU99,B104,G104,L104,Q104,V104,AA104,AF104,AK104,AP104,AU104,B109,G109,L109,Q109,V109,AA109,AF109,AK109,AP109,AU109,B114,G114,L114,Q114,V114,AA114,AF114,AK114,AP114,AU114,B124,G124,L124)</f>
        <v>0</v>
      </c>
      <c r="AL120" s="115">
        <f>SUM(C4,H4,M4,R4,W4,AB4,AG4,AL4,AQ4,AV4,C9,H9,M9,R9,W9,AB9,AG9,AL9,AQ9,AV9,C14,H14,M14,R14,W14,AB14,AG14,AL14,AQ14,AV14,C19,H19,M19,R19,W19,AB19,AG19,AL19,AQ19,AV19,C24,H24,M24,R24,W24,AB24,AG24,AL24,AQ24,AV24,C29,H29,M29,R29,W29,AB29,AG29,AL29,AQ29,AV29,C34,H34,M34,R34,W34,AB34,AG34,AL34,AQ34,AV34,C39,H39,M39,R39,W39,AB39,AG39,AL39,AQ39,AV39,C44,H44,M44,R44,W44,AB44,AG44,AL44,AQ44,AV44,C49,H49,M49,R49,W49,AB49,AG49,AL49,AQ49,AV49,C54,H54,M54,R54,W54,AB54,AG54,AL54,AQ54,AV54,C59,H59,M59,R59,W59,AB59,AG59,AL59,AQ59,AV59,C64,H64,M64,R64,W64,AB64,AG64,AL64,AQ64,AV64,C69,H69,M69,R69,W69,AB69,AG69,AL69,AQ69,AV69,C74,H74,M74,R74,W74,AB74,AG74,AL74,AQ74,AV74,C79,H79,M79,R79,W79,AB79,AG79,AL79,AQ79,AV79,C84,H84,M84,R84,W84,AB84,AG84,AL84,AQ84,AV84,C89,H89,M89,R89,W89,AB89,AG89,AL89,AQ89,AV89,C94,H94,M94,R94,W94,AB94,AG94,AL94,AQ94,AV94,C99,H99,M99,R99,W99,AB99,AG99,AL99,AQ99,AV99,C104,H104,M104,R104,W104,AB104,AG104,AL104,AQ104,AV104,C109,H109,M109,R109,W109,AB109,AG109,AL109,AQ109,AV109,C114,H114,M114,R114,W114,AB114,AG114,AL114,AQ114,AV114,C124,H124,M124)</f>
        <v>0</v>
      </c>
      <c r="AM120" s="113">
        <f>SUM(D4,I4,N4,S4,X4,AC4,AH4,AM4,AR4,AW4,D9,I9,N9,S9,X9,AC9,AH9,AM9,AR9,AW9,D14,I14,N14,S14,X14,AC14,AH14,AM14,AR14,AW14,D19,I19,N19,S19,X19,AC19,AH19,AM19,AR19,AW19,D24,I24,N24,S24,X24,AC24,AH24,AM24,AR24,AW24,D29,I29,N29,S29,X29,AC29,AH29,AM29,AR29,AW29,D34,I34,N34,S34,X34,AC34,AH34,AM34,AR34,AW34,D39,I39,N39,S39,X39,AC39,AH39,AM39,AR39,AW39,D44,I44,N44,S44,X44,AC44,AH44,AM44,AR44,AW44,D49,I49,N49,S49,X49,AC49,AH49,AM49,AR49,AW49,D54,I54,N54,S54,X54,AC54,AH54,AM54,AR54,AW54,D59,I59,N59,S59,X59,AC59,AH59,AM59,AR59,AW59,D64,I64,N64,S64,X64,AC64,AH64,AM64,AR64,AW64,D69,I69,N69,S69,X69,AC69,AH69,AM69,AR69,AW69,D74,I74,N74,S74,X74,AC74,AH74,AM74,AR74,AW74,D79,I79,N79,S79,X79,AC79,AH79,AM79,AR79,AW79,D84,I84,N84,S84,X84,AC84,AH84,AM84,AR84,AW84,D89,I89,N89,S89,X89,AC89,AH89,AM89,AR89,AW89,D94,I94,N94,S94,X94,AC94,AH94,AM94,AR94,AW94,D99,I99,N99,S99,X99,AC99,AH99,AM99,AR99,AW99,D104,I104,N104,S104,X104,AC104,AH104,AM104,AR104,AW104,D109,I109,N109,S109,X109,AC109,AH109,AM109,AR109,AW109,D114,I114,N114,S114,X114,AC114,AH114,AM114,AR114,AW114,D124,I124,N124)</f>
        <v>0</v>
      </c>
      <c r="AO120" s="37">
        <f>COUNTIF(A4,"&gt;0")+COUNTIF(F4,"&gt;0")+COUNTIF(K4,"&gt;0")+COUNTIF(P4,"&gt;0")+COUNTIF(U4,"&gt;0")+COUNTIF(Z4,"&gt;0")+COUNTIF(AE4,"&gt;0")+COUNTIF(AJ4,"&gt;0")+COUNTIF(AO4,"&gt;0")+COUNTIF(AT4,"&gt;0")+COUNTIF(A9,"&gt;0")+COUNTIF(F9,"&gt;0")+COUNTIF(K9,"&gt;0")+COUNTIF(P9,"&gt;0")+COUNTIF(U9,"&gt;0")+COUNTIF(Z9,"&gt;0")+COUNTIF(AE9,"&gt;0")+COUNTIF(AJ9,"&gt;0")+COUNTIF(AO9,"&gt;0")+COUNTIF(AT9,"&gt;0")+COUNTIF(A14,"&gt;0")+COUNTIF(F14,"&gt;0")+COUNTIF(K14,"&gt;0")+COUNTIF(P14,"&gt;0")+COUNTIF(U14,"&gt;0")+COUNTIF(Z14,"&gt;0")+COUNTIF(AE14,"&gt;0")+COUNTIF(AJ14,"&gt;0")+COUNTIF(AO14,"&gt;0")+COUNTIF(AT14,"&gt;0")+COUNTIF(A19,"&gt;0")+COUNTIF(F19,"&gt;0")+COUNTIF(K19,"&gt;0")+COUNTIF(P19,"&gt;0")+COUNTIF(U19,"&gt;0")+COUNTIF(Z19,"&gt;0")+COUNTIF(AE19,"&gt;0")+COUNTIF(AJ19,"&gt;0")+COUNTIF(AO19,"&gt;0")+COUNTIF(AT19,"&gt;0")+COUNTIF(A24,"&gt;0")+COUNTIF(F24,"&gt;0")+COUNTIF(K24,"&gt;0")+COUNTIF(P24,"&gt;0")+COUNTIF(U24,"&gt;0")+COUNTIF(Z24,"&gt;0")+COUNTIF(AE24,"&gt;0")+COUNTIF(AJ24,"&gt;0")+COUNTIF(AO24,"&gt;0")+COUNTIF(AT24,"&gt;0")+COUNTIF(A29,"&gt;0")+COUNTIF(F29,"&gt;0")+COUNTIF(K29,"&gt;0")+COUNTIF(P29,"&gt;0")+COUNTIF(U29,"&gt;0")+COUNTIF(Z29,"&gt;0")+COUNTIF(AE29,"&gt;0")+COUNTIF(AJ29,"&gt;0")+COUNTIF(AO29,"&gt;0")+COUNTIF(AT29,"&gt;0")+COUNTIF(A34,"&gt;0")+COUNTIF(F34,"&gt;0")+COUNTIF(K34,"&gt;0")+COUNTIF(P34,"&gt;0")+COUNTIF(U34,"&gt;0")+COUNTIF(Z34,"&gt;0")+COUNTIF(AE34,"&gt;0")+COUNTIF(AJ34,"&gt;0")+COUNTIF(AO34,"&gt;0")+COUNTIF(AT34,"&gt;0")+COUNTIF(A39,"&gt;0")+COUNTIF(F39,"&gt;0")+COUNTIF(K39,"&gt;0")+COUNTIF(P39,"&gt;0")+COUNTIF(U39,"&gt;0")+COUNTIF(Z39,"&gt;0")+COUNTIF(AE39,"&gt;0")+COUNTIF(AJ39,"&gt;0")+COUNTIF(AO39,"&gt;0")+COUNTIF(AT39,"&gt;0")+COUNTIF(A44,"&gt;0")+COUNTIF(F44,"&gt;0")+COUNTIF(K44,"&gt;0")+COUNTIF(P44,"&gt;0")+COUNTIF(U44,"&gt;0")+COUNTIF(Z44,"&gt;0")+COUNTIF(AE44,"&gt;0")+COUNTIF(AJ44,"&gt;0")+COUNTIF(AO44,"&gt;0")+COUNTIF(AT44,"&gt;0")+COUNTIF(A49,"&gt;0")+COUNTIF(F49,"&gt;0")+COUNTIF(K49,"&gt;0")+COUNTIF(P49,"&gt;0")+COUNTIF(U49,"&gt;0")+COUNTIF(Z49,"&gt;0")+COUNTIF(AE49,"&gt;0")+COUNTIF(AJ49,"&gt;0")+COUNTIF(AO49,"&gt;0")+COUNTIF(AT49,"&gt;0")+COUNTIF(A54,"&gt;0")+COUNTIF(F54,"&gt;0")+COUNTIF(K54,"&gt;0")+COUNTIF(P54,"&gt;0")+COUNTIF(U54,"&gt;0")+COUNTIF(Z54,"&gt;0")+COUNTIF(AE54,"&gt;0")+COUNTIF(AJ54,"&gt;0")+COUNTIF(AO54,"&gt;0")+COUNTIF(AT54,"&gt;0")+COUNTIF(A59,"&gt;0")+COUNTIF(F59,"&gt;0")+COUNTIF(K59,"&gt;0")+COUNTIF(P59,"&gt;0")+COUNTIF(U59,"&gt;0")+COUNTIF(Z59,"&gt;0")+COUNTIF(AE59,"&gt;0")+COUNTIF(AJ59,"&gt;0")+COUNTIF(AO59,"&gt;0")+COUNTIF(AT59,"&gt;0")+COUNTIF(A64,"&gt;0")+COUNTIF(F64,"&gt;0")+COUNTIF(K64,"&gt;0")+COUNTIF(P64,"&gt;0")+COUNTIF(U64,"&gt;0")+COUNTIF(Z64,"&gt;0")+COUNTIF(AE64,"&gt;0")+COUNTIF(AJ64,"&gt;0")+COUNTIF(AO64,"&gt;0")+COUNTIF(AT64,"&gt;0")+COUNTIF(A69,"&gt;0")+COUNTIF(F69,"&gt;0")+COUNTIF(K69,"&gt;0")+COUNTIF(P69,"&gt;0")+COUNTIF(U69,"&gt;0")+COUNTIF(Z69,"&gt;0")+COUNTIF(AE69,"&gt;0")+COUNTIF(AJ69,"&gt;0")+COUNTIF(AO69,"&gt;0")+COUNTIF(AT69,"&gt;0")+COUNTIF(A74,"&gt;0")+COUNTIF(F74,"&gt;0")+COUNTIF(K74,"&gt;0")+COUNTIF(P74,"&gt;0")+COUNTIF(U74,"&gt;0")+COUNTIF(Z74,"&gt;0")+COUNTIF(AE74,"&gt;0")+COUNTIF(AJ74,"&gt;0")+COUNTIF(AO74,"&gt;0")+COUNTIF(AT74,"&gt;0")+COUNTIF(A79,"&gt;0")+COUNTIF(F79,"&gt;0")+COUNTIF(K79,"&gt;0")+COUNTIF(P79,"&gt;0")+COUNTIF(U79,"&gt;0")+COUNTIF(Z79,"&gt;0")+COUNTIF(AE79,"&gt;0")+COUNTIF(AJ79,"&gt;0")+COUNTIF(AO79,"&gt;0")+COUNTIF(AT79,"&gt;0")+COUNTIF(A84,"&gt;0")+COUNTIF(F84,"&gt;0")+COUNTIF(K84,"&gt;0")+COUNTIF(P84,"&gt;0")+COUNTIF(U84,"&gt;0")+COUNTIF(Z84,"&gt;0")+COUNTIF(AE84,"&gt;0")+COUNTIF(AJ84,"&gt;0")+COUNTIF(AO84,"&gt;0")+COUNTIF(AT84,"&gt;0")+COUNTIF(A89,"&gt;0")+COUNTIF(F89,"&gt;0")+COUNTIF(K89,"&gt;0")+COUNTIF(P89,"&gt;0")+COUNTIF(U89,"&gt;0")+COUNTIF(Z89,"&gt;0")+COUNTIF(AE89,"&gt;0")+COUNTIF(AJ89,"&gt;0")+COUNTIF(AO89,"&gt;0")+COUNTIF(AT89,"&gt;0")+COUNTIF(A94,"&gt;0")+COUNTIF(F94,"&gt;0")+COUNTIF(K94,"&gt;0")+COUNTIF(P94,"&gt;0")+COUNTIF(U94,"&gt;0")+COUNTIF(Z94,"&gt;0")+COUNTIF(AE94,"&gt;0")+COUNTIF(AJ94,"&gt;0")+COUNTIF(AO94,"&gt;0")+COUNTIF(AT94,"&gt;0")+COUNTIF(A99,"&gt;0")+COUNTIF(F99,"&gt;0")+COUNTIF(K99,"&gt;0")+COUNTIF(P99,"&gt;0")+COUNTIF(U99,"&gt;0")+COUNTIF(Z99,"&gt;0")+COUNTIF(AE99,"&gt;0")+COUNTIF(AJ99,"&gt;0")+COUNTIF(AO99,"&gt;0")+COUNTIF(AT99,"&gt;0")+COUNTIF(A104,"&gt;0")+COUNTIF(F104,"&gt;0")+COUNTIF(K104,"&gt;0")+COUNTIF(P104,"&gt;0")+COUNTIF(U104,"&gt;0")+COUNTIF(Z104,"&gt;0")+COUNTIF(AE104,"&gt;0")+COUNTIF(AJ104,"&gt;0")+COUNTIF(AO104,"&gt;0")+COUNTIF(AT104,"&gt;0")+COUNTIF(A109,"&gt;0")+COUNTIF(F109,"&gt;0")+COUNTIF(K109,"&gt;0")+COUNTIF(P109,"&gt;0")+COUNTIF(U109,"&gt;0")+COUNTIF(Z109,"&gt;0")+COUNTIF(AE109,"&gt;0")+COUNTIF(AJ109,"&gt;0")+COUNTIF(AO109,"&gt;0")+COUNTIF(AT109,"&gt;0")+COUNTIF(A114,"&gt;0")+COUNTIF(F114,"&gt;0")+COUNTIF(K114,"&gt;0")+COUNTIF(P114,"&gt;0")+COUNTIF(U114,"&gt;0")+COUNTIF(Z114,"&gt;0")+COUNTIF(AE114,"&gt;0")+COUNTIF(AJ114,"&gt;0")+COUNTIF(AO114,"&gt;0")+COUNTIF(AT114,"&gt;0")+COUNTIF(A124,"&gt;0")+COUNTIF(F124,"&gt;0")+COUNTIF(K124,"&gt;0")</f>
        <v>0</v>
      </c>
      <c r="AP120" s="38">
        <f>COUNTIF(B4,"&gt;0")+COUNTIF(G4,"&gt;0")+COUNTIF(L4,"&gt;0")+COUNTIF(Q4,"&gt;0")+COUNTIF(V4,"&gt;0")+COUNTIF(AA4,"&gt;0")+COUNTIF(AF4,"&gt;0")+COUNTIF(AK4,"&gt;0")+COUNTIF(AP4,"&gt;0")+COUNTIF(AU4,"&gt;0")+COUNTIF(B9,"&gt;0")+COUNTIF(G9,"&gt;0")+COUNTIF(L9,"&gt;0")+COUNTIF(Q9,"&gt;0")+COUNTIF(V9,"&gt;0")+COUNTIF(AA9,"&gt;0")+COUNTIF(AF9,"&gt;0")+COUNTIF(AK9,"&gt;0")+COUNTIF(AP9,"&gt;0")+COUNTIF(AU9,"&gt;0")+COUNTIF(B14,"&gt;0")+COUNTIF(G14,"&gt;0")+COUNTIF(L14,"&gt;0")+COUNTIF(Q14,"&gt;0")+COUNTIF(V14,"&gt;0")+COUNTIF(AA14,"&gt;0")+COUNTIF(AF14,"&gt;0")+COUNTIF(AK14,"&gt;0")+COUNTIF(AP14,"&gt;0")+COUNTIF(AU14,"&gt;0")+COUNTIF(B19,"&gt;0")+COUNTIF(G19,"&gt;0")+COUNTIF(L19,"&gt;0")+COUNTIF(Q19,"&gt;0")+COUNTIF(V19,"&gt;0")+COUNTIF(AA19,"&gt;0")+COUNTIF(AF19,"&gt;0")+COUNTIF(AK19,"&gt;0")+COUNTIF(AP19,"&gt;0")+COUNTIF(AU19,"&gt;0")+COUNTIF(B24,"&gt;0")+COUNTIF(G24,"&gt;0")+COUNTIF(L24,"&gt;0")+COUNTIF(Q24,"&gt;0")+COUNTIF(V24,"&gt;0")+COUNTIF(AA24,"&gt;0")+COUNTIF(AF24,"&gt;0")+COUNTIF(AK24,"&gt;0")+COUNTIF(AP24,"&gt;0")+COUNTIF(AU24,"&gt;0")+COUNTIF(B29,"&gt;0")+COUNTIF(G29,"&gt;0")+COUNTIF(L29,"&gt;0")+COUNTIF(Q29,"&gt;0")+COUNTIF(V29,"&gt;0")+COUNTIF(AA29,"&gt;0")+COUNTIF(AF29,"&gt;0")+COUNTIF(AK29,"&gt;0")+COUNTIF(AP29,"&gt;0")+COUNTIF(AU29,"&gt;0")+COUNTIF(B34,"&gt;0")+COUNTIF(G34,"&gt;0")+COUNTIF(L34,"&gt;0")+COUNTIF(Q34,"&gt;0")+COUNTIF(V34,"&gt;0")+COUNTIF(AA34,"&gt;0")+COUNTIF(AF34,"&gt;0")+COUNTIF(AK34,"&gt;0")+COUNTIF(AP34,"&gt;0")+COUNTIF(AU34,"&gt;0")+COUNTIF(B39,"&gt;0")+COUNTIF(G39,"&gt;0")+COUNTIF(L39,"&gt;0")+COUNTIF(Q39,"&gt;0")+COUNTIF(V39,"&gt;0")+COUNTIF(AA39,"&gt;0")+COUNTIF(AF39,"&gt;0")+COUNTIF(AK39,"&gt;0")+COUNTIF(AP39,"&gt;0")+COUNTIF(AU39,"&gt;0")+COUNTIF(B44,"&gt;0")+COUNTIF(G44,"&gt;0")+COUNTIF(L44,"&gt;0")+COUNTIF(Q44,"&gt;0")+COUNTIF(V44,"&gt;0")+COUNTIF(AA44,"&gt;0")+COUNTIF(AF44,"&gt;0")+COUNTIF(AK44,"&gt;0")+COUNTIF(AP44,"&gt;0")+COUNTIF(AU44,"&gt;0")+COUNTIF(B49,"&gt;0")+COUNTIF(G49,"&gt;0")+COUNTIF(L49,"&gt;0")+COUNTIF(Q49,"&gt;0")+COUNTIF(V49,"&gt;0")+COUNTIF(AA49,"&gt;0")+COUNTIF(AF49,"&gt;0")+COUNTIF(AK49,"&gt;0")+COUNTIF(AP49,"&gt;0")+COUNTIF(AU49,"&gt;0")+COUNTIF(B54,"&gt;0")+COUNTIF(G54,"&gt;0")+COUNTIF(L54,"&gt;0")+COUNTIF(Q54,"&gt;0")+COUNTIF(V54,"&gt;0")+COUNTIF(AA54,"&gt;0")+COUNTIF(AF54,"&gt;0")+COUNTIF(AK54,"&gt;0")+COUNTIF(AP54,"&gt;0")+COUNTIF(AU54,"&gt;0")+COUNTIF(B59,"&gt;0")+COUNTIF(G59,"&gt;0")+COUNTIF(L59,"&gt;0")+COUNTIF(Q59,"&gt;0")+COUNTIF(V59,"&gt;0")+COUNTIF(AA59,"&gt;0")+COUNTIF(AF59,"&gt;0")+COUNTIF(AK59,"&gt;0")+COUNTIF(AP59,"&gt;0")+COUNTIF(AU59,"&gt;0")+COUNTIF(B64,"&gt;0")+COUNTIF(G64,"&gt;0")+COUNTIF(L64,"&gt;0")+COUNTIF(Q64,"&gt;0")+COUNTIF(V64,"&gt;0")+COUNTIF(AA64,"&gt;0")+COUNTIF(AF64,"&gt;0")+COUNTIF(AK64,"&gt;0")+COUNTIF(AP64,"&gt;0")+COUNTIF(AU64,"&gt;0")+COUNTIF(B69,"&gt;0")+COUNTIF(G69,"&gt;0")+COUNTIF(L69,"&gt;0")+COUNTIF(Q69,"&gt;0")+COUNTIF(V69,"&gt;0")+COUNTIF(AA69,"&gt;0")+COUNTIF(AF69,"&gt;0")+COUNTIF(AK69,"&gt;0")+COUNTIF(AP69,"&gt;0")+COUNTIF(AU69,"&gt;0")+COUNTIF(B74,"&gt;0")+COUNTIF(G74,"&gt;0")+COUNTIF(L74,"&gt;0")+COUNTIF(Q74,"&gt;0")+COUNTIF(V74,"&gt;0")+COUNTIF(AA74,"&gt;0")+COUNTIF(AF74,"&gt;0")+COUNTIF(AK74,"&gt;0")+COUNTIF(AP74,"&gt;0")+COUNTIF(AU74,"&gt;0")+COUNTIF(B79,"&gt;0")+COUNTIF(G79,"&gt;0")+COUNTIF(L79,"&gt;0")+COUNTIF(Q79,"&gt;0")+COUNTIF(V79,"&gt;0")+COUNTIF(AA79,"&gt;0")+COUNTIF(AF79,"&gt;0")+COUNTIF(AK79,"&gt;0")+COUNTIF(AP79,"&gt;0")+COUNTIF(AU79,"&gt;0")+COUNTIF(B84,"&gt;0")+COUNTIF(G84,"&gt;0")+COUNTIF(L84,"&gt;0")+COUNTIF(Q84,"&gt;0")+COUNTIF(V84,"&gt;0")+COUNTIF(AA84,"&gt;0")+COUNTIF(AF84,"&gt;0")+COUNTIF(AK84,"&gt;0")+COUNTIF(AP84,"&gt;0")+COUNTIF(AU84,"&gt;0")+COUNTIF(B89,"&gt;0")+COUNTIF(G89,"&gt;0")+COUNTIF(L89,"&gt;0")+COUNTIF(Q89,"&gt;0")+COUNTIF(V89,"&gt;0")+COUNTIF(AA89,"&gt;0")+COUNTIF(AF89,"&gt;0")+COUNTIF(AK89,"&gt;0")+COUNTIF(AP89,"&gt;0")+COUNTIF(AU89,"&gt;0")+COUNTIF(B94,"&gt;0")+COUNTIF(G94,"&gt;0")+COUNTIF(L94,"&gt;0")+COUNTIF(Q94,"&gt;0")+COUNTIF(V94,"&gt;0")+COUNTIF(AA94,"&gt;0")+COUNTIF(AF94,"&gt;0")+COUNTIF(AK94,"&gt;0")+COUNTIF(AP94,"&gt;0")+COUNTIF(AU94,"&gt;0")+COUNTIF(B99,"&gt;0")+COUNTIF(G99,"&gt;0")+COUNTIF(L99,"&gt;0")+COUNTIF(Q99,"&gt;0")+COUNTIF(V99,"&gt;0")+COUNTIF(AA99,"&gt;0")+COUNTIF(AF99,"&gt;0")+COUNTIF(AK99,"&gt;0")+COUNTIF(AP99,"&gt;0")+COUNTIF(AU99,"&gt;0")+COUNTIF(B104,"&gt;0")+COUNTIF(G104,"&gt;0")+COUNTIF(L104,"&gt;0")+COUNTIF(Q104,"&gt;0")+COUNTIF(V104,"&gt;0")+COUNTIF(AA104,"&gt;0")+COUNTIF(AF104,"&gt;0")+COUNTIF(AK104,"&gt;0")+COUNTIF(AP104,"&gt;0")+COUNTIF(AU104,"&gt;0")+COUNTIF(B109,"&gt;0")+COUNTIF(G109,"&gt;0")+COUNTIF(L109,"&gt;0")+COUNTIF(Q109,"&gt;0")+COUNTIF(V109,"&gt;0")+COUNTIF(AA109,"&gt;0")+COUNTIF(AF109,"&gt;0")+COUNTIF(AK109,"&gt;0")+COUNTIF(AP109,"&gt;0")+COUNTIF(AU109,"&gt;0")+COUNTIF(B114,"&gt;0")+COUNTIF(G114,"&gt;0")+COUNTIF(L114,"&gt;0")+COUNTIF(Q114,"&gt;0")+COUNTIF(V114,"&gt;0")+COUNTIF(AA114,"&gt;0")+COUNTIF(AF114,"&gt;0")+COUNTIF(AK114,"&gt;0")+COUNTIF(AP114,"&gt;0")+COUNTIF(AU114,"&gt;0")+COUNTIF(B124,"&gt;0")+COUNTIF(G124,"&gt;0")+COUNTIF(L124,"&gt;0")</f>
        <v>0</v>
      </c>
      <c r="AQ120" s="39">
        <f>COUNTIF(C4,"&gt;0")+COUNTIF(H4,"&gt;0")+COUNTIF(M4,"&gt;0")+COUNTIF(R4,"&gt;0")+COUNTIF(W4,"&gt;0")+COUNTIF(AB4,"&gt;0")+COUNTIF(AG4,"&gt;0")+COUNTIF(AL4,"&gt;0")+COUNTIF(AQ4,"&gt;0")+COUNTIF(AV4,"&gt;0")+COUNTIF(C9,"&gt;0")+COUNTIF(H9,"&gt;0")+COUNTIF(M9,"&gt;0")+COUNTIF(R9,"&gt;0")+COUNTIF(W9,"&gt;0")+COUNTIF(AB9,"&gt;0")+COUNTIF(AG9,"&gt;0")+COUNTIF(AL9,"&gt;0")+COUNTIF(AQ9,"&gt;0")+COUNTIF(AV9,"&gt;0")+COUNTIF(C14,"&gt;0")+COUNTIF(H14,"&gt;0")+COUNTIF(M14,"&gt;0")+COUNTIF(R14,"&gt;0")+COUNTIF(W14,"&gt;0")+COUNTIF(AB14,"&gt;0")+COUNTIF(AG14,"&gt;0")+COUNTIF(AL14,"&gt;0")+COUNTIF(AQ14,"&gt;0")+COUNTIF(AV14,"&gt;0")+COUNTIF(C19,"&gt;0")+COUNTIF(H19,"&gt;0")+COUNTIF(M19,"&gt;0")+COUNTIF(R19,"&gt;0")+COUNTIF(W19,"&gt;0")+COUNTIF(AB19,"&gt;0")+COUNTIF(AG19,"&gt;0")+COUNTIF(AL19,"&gt;0")+COUNTIF(AQ19,"&gt;0")+COUNTIF(AV19,"&gt;0")+COUNTIF(C24,"&gt;0")+COUNTIF(H24,"&gt;0")+COUNTIF(M24,"&gt;0")+COUNTIF(R24,"&gt;0")+COUNTIF(W24,"&gt;0")+COUNTIF(AB24,"&gt;0")+COUNTIF(AG24,"&gt;0")+COUNTIF(AL24,"&gt;0")+COUNTIF(AQ24,"&gt;0")+COUNTIF(AV24,"&gt;0")+COUNTIF(C29,"&gt;0")+COUNTIF(H29,"&gt;0")+COUNTIF(M29,"&gt;0")+COUNTIF(R29,"&gt;0")+COUNTIF(W29,"&gt;0")+COUNTIF(AB29,"&gt;0")+COUNTIF(AG29,"&gt;0")+COUNTIF(AL29,"&gt;0")+COUNTIF(AQ29,"&gt;0")+COUNTIF(AV29,"&gt;0")+COUNTIF(C34,"&gt;0")+COUNTIF(H34,"&gt;0")+COUNTIF(M34,"&gt;0")+COUNTIF(R34,"&gt;0")+COUNTIF(W34,"&gt;0")+COUNTIF(AB34,"&gt;0")+COUNTIF(AG34,"&gt;0")+COUNTIF(AL34,"&gt;0")+COUNTIF(AQ34,"&gt;0")+COUNTIF(AV34,"&gt;0")+COUNTIF(C39,"&gt;0")+COUNTIF(H39,"&gt;0")+COUNTIF(M39,"&gt;0")+COUNTIF(R39,"&gt;0")+COUNTIF(W39,"&gt;0")+COUNTIF(AB39,"&gt;0")+COUNTIF(AG39,"&gt;0")+COUNTIF(AL39,"&gt;0")+COUNTIF(AQ39,"&gt;0")+COUNTIF(AV39,"&gt;0")+COUNTIF(C44,"&gt;0")+COUNTIF(H44,"&gt;0")+COUNTIF(M44,"&gt;0")+COUNTIF(R44,"&gt;0")+COUNTIF(W44,"&gt;0")+COUNTIF(AB44,"&gt;0")+COUNTIF(AG44,"&gt;0")+COUNTIF(AL44,"&gt;0")+COUNTIF(AQ44,"&gt;0")+COUNTIF(AV44,"&gt;0")+COUNTIF(C49,"&gt;0")+COUNTIF(H49,"&gt;0")+COUNTIF(M49,"&gt;0")+COUNTIF(R49,"&gt;0")+COUNTIF(W49,"&gt;0")+COUNTIF(AB49,"&gt;0")+COUNTIF(AG49,"&gt;0")+COUNTIF(AL49,"&gt;0")+COUNTIF(AQ49,"&gt;0")+COUNTIF(AV49,"&gt;0")+COUNTIF(C54,"&gt;0")+COUNTIF(H54,"&gt;0")+COUNTIF(M54,"&gt;0")+COUNTIF(R54,"&gt;0")+COUNTIF(W54,"&gt;0")+COUNTIF(AB54,"&gt;0")+COUNTIF(AG54,"&gt;0")+COUNTIF(AL54,"&gt;0")+COUNTIF(AQ54,"&gt;0")+COUNTIF(AV54,"&gt;0")+COUNTIF(C59,"&gt;0")+COUNTIF(H59,"&gt;0")+COUNTIF(M59,"&gt;0")+COUNTIF(R59,"&gt;0")+COUNTIF(W59,"&gt;0")+COUNTIF(AB59,"&gt;0")+COUNTIF(AG59,"&gt;0")+COUNTIF(AL59,"&gt;0")+COUNTIF(AQ59,"&gt;0")+COUNTIF(AV59,"&gt;0")+COUNTIF(C64,"&gt;0")+COUNTIF(H64,"&gt;0")+COUNTIF(M64,"&gt;0")+COUNTIF(R64,"&gt;0")+COUNTIF(W64,"&gt;0")+COUNTIF(AB64,"&gt;0")+COUNTIF(AG64,"&gt;0")+COUNTIF(AL64,"&gt;0")+COUNTIF(AQ64,"&gt;0")+COUNTIF(AV64,"&gt;0")+COUNTIF(C69,"&gt;0")+COUNTIF(H69,"&gt;0")+COUNTIF(M69,"&gt;0")+COUNTIF(R69,"&gt;0")+COUNTIF(W69,"&gt;0")+COUNTIF(AB69,"&gt;0")+COUNTIF(AG69,"&gt;0")+COUNTIF(AL69,"&gt;0")+COUNTIF(AQ69,"&gt;0")+COUNTIF(AV69,"&gt;0")+COUNTIF(C74,"&gt;0")+COUNTIF(H74,"&gt;0")+COUNTIF(M74,"&gt;0")+COUNTIF(R74,"&gt;0")+COUNTIF(W74,"&gt;0")+COUNTIF(AB74,"&gt;0")+COUNTIF(AG74,"&gt;0")+COUNTIF(AL74,"&gt;0")+COUNTIF(AQ74,"&gt;0")+COUNTIF(AV74,"&gt;0")+COUNTIF(C79,"&gt;0")+COUNTIF(H79,"&gt;0")+COUNTIF(M79,"&gt;0")+COUNTIF(R79,"&gt;0")+COUNTIF(W79,"&gt;0")+COUNTIF(AB79,"&gt;0")+COUNTIF(AG79,"&gt;0")+COUNTIF(AL79,"&gt;0")+COUNTIF(AQ79,"&gt;0")+COUNTIF(AV79,"&gt;0")+COUNTIF(C84,"&gt;0")+COUNTIF(H84,"&gt;0")+COUNTIF(M84,"&gt;0")+COUNTIF(R84,"&gt;0")+COUNTIF(W84,"&gt;0")+COUNTIF(AB84,"&gt;0")+COUNTIF(AG84,"&gt;0")+COUNTIF(AL84,"&gt;0")+COUNTIF(AQ84,"&gt;0")+COUNTIF(AV84,"&gt;0")+COUNTIF(C89,"&gt;0")+COUNTIF(H89,"&gt;0")+COUNTIF(M89,"&gt;0")+COUNTIF(R89,"&gt;0")+COUNTIF(W89,"&gt;0")+COUNTIF(AB89,"&gt;0")+COUNTIF(AG89,"&gt;0")+COUNTIF(AL89,"&gt;0")+COUNTIF(AQ89,"&gt;0")+COUNTIF(AV89,"&gt;0")+COUNTIF(C94,"&gt;0")+COUNTIF(H94,"&gt;0")+COUNTIF(M94,"&gt;0")+COUNTIF(R94,"&gt;0")+COUNTIF(W94,"&gt;0")+COUNTIF(AB94,"&gt;0")+COUNTIF(AG94,"&gt;0")+COUNTIF(AL94,"&gt;0")+COUNTIF(AQ94,"&gt;0")+COUNTIF(AV94,"&gt;0")+COUNTIF(C99,"&gt;0")+COUNTIF(H99,"&gt;0")+COUNTIF(M99,"&gt;0")+COUNTIF(R99,"&gt;0")+COUNTIF(W99,"&gt;0")+COUNTIF(AB99,"&gt;0")+COUNTIF(AG99,"&gt;0")+COUNTIF(AL99,"&gt;0")+COUNTIF(AQ99,"&gt;0")+COUNTIF(AV99,"&gt;0")+COUNTIF(C104,"&gt;0")+COUNTIF(H104,"&gt;0")+COUNTIF(M104,"&gt;0")+COUNTIF(R104,"&gt;0")+COUNTIF(W104,"&gt;0")+COUNTIF(AB104,"&gt;0")+COUNTIF(AG104,"&gt;0")+COUNTIF(AL104,"&gt;0")+COUNTIF(AQ104,"&gt;0")+COUNTIF(AV104,"&gt;0")+COUNTIF(C109,"&gt;0")+COUNTIF(H109,"&gt;0")+COUNTIF(M109,"&gt;0")+COUNTIF(R109,"&gt;0")+COUNTIF(W109,"&gt;0")+COUNTIF(AB109,"&gt;0")+COUNTIF(AG109,"&gt;0")+COUNTIF(AL109,"&gt;0")+COUNTIF(AQ109,"&gt;0")+COUNTIF(AV109,"&gt;0")+COUNTIF(C114,"&gt;0")+COUNTIF(H114,"&gt;0")+COUNTIF(M114,"&gt;0")+COUNTIF(R114,"&gt;0")+COUNTIF(W114,"&gt;0")+COUNTIF(AB114,"&gt;0")+COUNTIF(AG114,"&gt;0")+COUNTIF(AL114,"&gt;0")+COUNTIF(AQ114,"&gt;0")+COUNTIF(AV114,"&gt;0")+COUNTIF(C124,"&gt;0")+COUNTIF(H124,"&gt;0")+COUNTIF(M124,"&gt;0")</f>
        <v>0</v>
      </c>
      <c r="AR120" s="40">
        <f>COUNTIF(D4,"&gt;0")+COUNTIF(I4,"&gt;0")+COUNTIF(N4,"&gt;0")+COUNTIF(S4,"&gt;0")+COUNTIF(X4,"&gt;0")+COUNTIF(AC4,"&gt;0")+COUNTIF(AH4,"&gt;0")+COUNTIF(AM4,"&gt;0")+COUNTIF(AR4,"&gt;0")+COUNTIF(AW4,"&gt;0")+COUNTIF(D9,"&gt;0")+COUNTIF(I9,"&gt;0")+COUNTIF(N9,"&gt;0")+COUNTIF(S9,"&gt;0")+COUNTIF(X9,"&gt;0")+COUNTIF(AC9,"&gt;0")+COUNTIF(AH9,"&gt;0")+COUNTIF(AM9,"&gt;0")+COUNTIF(AR9,"&gt;0")+COUNTIF(AW9,"&gt;0")+COUNTIF(D14,"&gt;0")+COUNTIF(I14,"&gt;0")+COUNTIF(N14,"&gt;0")+COUNTIF(S14,"&gt;0")+COUNTIF(X14,"&gt;0")+COUNTIF(AC14,"&gt;0")+COUNTIF(AH14,"&gt;0")+COUNTIF(AM14,"&gt;0")+COUNTIF(AR14,"&gt;0")+COUNTIF(AW14,"&gt;0")+COUNTIF(D19,"&gt;0")+COUNTIF(I19,"&gt;0")+COUNTIF(N19,"&gt;0")+COUNTIF(S19,"&gt;0")+COUNTIF(X19,"&gt;0")+COUNTIF(AC19,"&gt;0")+COUNTIF(AH19,"&gt;0")+COUNTIF(AM19,"&gt;0")+COUNTIF(AR19,"&gt;0")+COUNTIF(AW19,"&gt;0")+COUNTIF(D24,"&gt;0")+COUNTIF(I24,"&gt;0")+COUNTIF(N24,"&gt;0")+COUNTIF(S24,"&gt;0")+COUNTIF(X24,"&gt;0")+COUNTIF(AC24,"&gt;0")+COUNTIF(AH24,"&gt;0")+COUNTIF(AM24,"&gt;0")+COUNTIF(AR24,"&gt;0")+COUNTIF(AW24,"&gt;0")+COUNTIF(D29,"&gt;0")+COUNTIF(I29,"&gt;0")+COUNTIF(N29,"&gt;0")+COUNTIF(S29,"&gt;0")+COUNTIF(X29,"&gt;0")+COUNTIF(AC29,"&gt;0")+COUNTIF(AH29,"&gt;0")+COUNTIF(AM29,"&gt;0")+COUNTIF(AR29,"&gt;0")+COUNTIF(AW29,"&gt;0")+COUNTIF(D34,"&gt;0")+COUNTIF(I34,"&gt;0")+COUNTIF(N34,"&gt;0")+COUNTIF(S34,"&gt;0")+COUNTIF(X34,"&gt;0")+COUNTIF(AC34,"&gt;0")+COUNTIF(AH34,"&gt;0")+COUNTIF(AM34,"&gt;0")+COUNTIF(AR34,"&gt;0")+COUNTIF(AW34,"&gt;0")+COUNTIF(D39,"&gt;0")+COUNTIF(I39,"&gt;0")+COUNTIF(N39,"&gt;0")+COUNTIF(S39,"&gt;0")+COUNTIF(X39,"&gt;0")+COUNTIF(AC39,"&gt;0")+COUNTIF(AH39,"&gt;0")+COUNTIF(AM39,"&gt;0")+COUNTIF(AR39,"&gt;0")+COUNTIF(AW39,"&gt;0")+COUNTIF(D44,"&gt;0")+COUNTIF(I44,"&gt;0")+COUNTIF(N44,"&gt;0")+COUNTIF(S44,"&gt;0")+COUNTIF(X44,"&gt;0")+COUNTIF(AC44,"&gt;0")+COUNTIF(AH44,"&gt;0")+COUNTIF(AM44,"&gt;0")+COUNTIF(AR44,"&gt;0")+COUNTIF(AW44,"&gt;0")+COUNTIF(D49,"&gt;0")+COUNTIF(I49,"&gt;0")+COUNTIF(N49,"&gt;0")+COUNTIF(S49,"&gt;0")+COUNTIF(X49,"&gt;0")+COUNTIF(AC49,"&gt;0")+COUNTIF(AH49,"&gt;0")+COUNTIF(AM49,"&gt;0")+COUNTIF(AR49,"&gt;0")+COUNTIF(AW49,"&gt;0")+COUNTIF(D54,"&gt;0")+COUNTIF(I54,"&gt;0")+COUNTIF(N54,"&gt;0")+COUNTIF(S54,"&gt;0")+COUNTIF(X54,"&gt;0")+COUNTIF(AC54,"&gt;0")+COUNTIF(AH54,"&gt;0")+COUNTIF(AM54,"&gt;0")+COUNTIF(AR54,"&gt;0")+COUNTIF(AW54,"&gt;0")+COUNTIF(D59,"&gt;0")+COUNTIF(I59,"&gt;0")+COUNTIF(N59,"&gt;0")+COUNTIF(S59,"&gt;0")+COUNTIF(X59,"&gt;0")+COUNTIF(AC59,"&gt;0")+COUNTIF(AH59,"&gt;0")+COUNTIF(AM59,"&gt;0")+COUNTIF(AR59,"&gt;0")+COUNTIF(AW59,"&gt;0")+COUNTIF(D64,"&gt;0")+COUNTIF(I64,"&gt;0")+COUNTIF(N64,"&gt;0")+COUNTIF(S64,"&gt;0")+COUNTIF(X64,"&gt;0")+COUNTIF(AC64,"&gt;0")+COUNTIF(AH64,"&gt;0")+COUNTIF(AM64,"&gt;0")+COUNTIF(AR64,"&gt;0")+COUNTIF(AW64,"&gt;0")+COUNTIF(D69,"&gt;0")+COUNTIF(I69,"&gt;0")+COUNTIF(N69,"&gt;0")+COUNTIF(S69,"&gt;0")+COUNTIF(X69,"&gt;0")+COUNTIF(AC69,"&gt;0")+COUNTIF(AH69,"&gt;0")+COUNTIF(AM69,"&gt;0")+COUNTIF(AR69,"&gt;0")+COUNTIF(AW69,"&gt;0")+COUNTIF(D74,"&gt;0")+COUNTIF(I74,"&gt;0")+COUNTIF(N74,"&gt;0")+COUNTIF(S74,"&gt;0")+COUNTIF(X74,"&gt;0")+COUNTIF(AC74,"&gt;0")+COUNTIF(AH74,"&gt;0")+COUNTIF(AM74,"&gt;0")+COUNTIF(AR74,"&gt;0")+COUNTIF(AW74,"&gt;0")+COUNTIF(D79,"&gt;0")+COUNTIF(I79,"&gt;0")+COUNTIF(N79,"&gt;0")+COUNTIF(S79,"&gt;0")+COUNTIF(X79,"&gt;0")+COUNTIF(AC79,"&gt;0")+COUNTIF(AH79,"&gt;0")+COUNTIF(AM79,"&gt;0")+COUNTIF(AR79,"&gt;0")+COUNTIF(AW79,"&gt;0")+COUNTIF(D84,"&gt;0")+COUNTIF(I84,"&gt;0")+COUNTIF(N84,"&gt;0")+COUNTIF(S84,"&gt;0")+COUNTIF(X84,"&gt;0")+COUNTIF(AC84,"&gt;0")+COUNTIF(AH84,"&gt;0")+COUNTIF(AM84,"&gt;0")+COUNTIF(AR84,"&gt;0")+COUNTIF(AW84,"&gt;0")+COUNTIF(D89,"&gt;0")+COUNTIF(I89,"&gt;0")+COUNTIF(N89,"&gt;0")+COUNTIF(S89,"&gt;0")+COUNTIF(X89,"&gt;0")+COUNTIF(AC89,"&gt;0")+COUNTIF(AH89,"&gt;0")+COUNTIF(AM89,"&gt;0")+COUNTIF(AR89,"&gt;0")+COUNTIF(AW89,"&gt;0")+COUNTIF(D94,"&gt;0")+COUNTIF(I94,"&gt;0")+COUNTIF(N94,"&gt;0")+COUNTIF(S94,"&gt;0")+COUNTIF(X94,"&gt;0")+COUNTIF(AC94,"&gt;0")+COUNTIF(AH94,"&gt;0")+COUNTIF(AM94,"&gt;0")+COUNTIF(AR94,"&gt;0")+COUNTIF(AW94,"&gt;0")+COUNTIF(D99,"&gt;0")+COUNTIF(I99,"&gt;0")+COUNTIF(N99,"&gt;0")+COUNTIF(S99,"&gt;0")+COUNTIF(X99,"&gt;0")+COUNTIF(AC99,"&gt;0")+COUNTIF(AH99,"&gt;0")+COUNTIF(AM99,"&gt;0")+COUNTIF(AR99,"&gt;0")+COUNTIF(AW99,"&gt;0")+COUNTIF(D104,"&gt;0")+COUNTIF(I104,"&gt;0")+COUNTIF(N104,"&gt;0")+COUNTIF(S104,"&gt;0")+COUNTIF(X104,"&gt;0")+COUNTIF(AC104,"&gt;0")+COUNTIF(AH104,"&gt;0")+COUNTIF(AM104,"&gt;0")+COUNTIF(AR104,"&gt;0")+COUNTIF(AW104,"&gt;0")+COUNTIF(D109,"&gt;0")+COUNTIF(I109,"&gt;0")+COUNTIF(N109,"&gt;0")+COUNTIF(S109,"&gt;0")+COUNTIF(X109,"&gt;0")+COUNTIF(AC109,"&gt;0")+COUNTIF(AH109,"&gt;0")+COUNTIF(AM109,"&gt;0")+COUNTIF(AR109,"&gt;0")+COUNTIF(AW109,"&gt;0")+COUNTIF(D114,"&gt;0")+COUNTIF(I114,"&gt;0")+COUNTIF(N114,"&gt;0")+COUNTIF(S114,"&gt;0")+COUNTIF(X114,"&gt;0")+COUNTIF(AC114,"&gt;0")+COUNTIF(AH114,"&gt;0")+COUNTIF(AM114,"&gt;0")+COUNTIF(AR114,"&gt;0")+COUNTIF(AW114,"&gt;0")+COUNTIF(D124,"&gt;0")+COUNTIF(I124,"&gt;0")+COUNTIF(N124,"&gt;0")</f>
        <v>0</v>
      </c>
      <c r="AT120" s="21">
        <f>31-AO120</f>
        <v>31</v>
      </c>
      <c r="AU120" s="22">
        <f>36-AP120</f>
        <v>36</v>
      </c>
      <c r="AV120" s="23">
        <f>25-AQ120</f>
        <v>25</v>
      </c>
      <c r="AW120" s="24">
        <f>17-AR120</f>
        <v>17</v>
      </c>
      <c r="AX120" s="2"/>
    </row>
    <row r="121" spans="1:50" ht="13.2" customHeight="1" x14ac:dyDescent="0.25">
      <c r="A121" s="59"/>
      <c r="B121" s="59"/>
      <c r="C121" s="59"/>
      <c r="D121" s="59"/>
      <c r="F121" s="59"/>
      <c r="G121" s="59"/>
      <c r="H121" s="59"/>
      <c r="I121" s="59"/>
      <c r="J121" s="59"/>
      <c r="K121" s="59"/>
      <c r="L121" s="59"/>
      <c r="M121" s="59"/>
      <c r="N121" s="59"/>
      <c r="AJ121" s="110"/>
      <c r="AK121" s="112"/>
      <c r="AL121" s="116"/>
      <c r="AM121" s="114"/>
      <c r="AO121" s="29" t="s">
        <v>253</v>
      </c>
      <c r="AP121" s="30" t="s">
        <v>254</v>
      </c>
      <c r="AQ121" s="31" t="s">
        <v>247</v>
      </c>
      <c r="AR121" s="32" t="s">
        <v>246</v>
      </c>
      <c r="AT121" s="29" t="s">
        <v>253</v>
      </c>
      <c r="AU121" s="30" t="s">
        <v>254</v>
      </c>
      <c r="AV121" s="31" t="s">
        <v>247</v>
      </c>
      <c r="AW121" s="32" t="s">
        <v>246</v>
      </c>
      <c r="AX121" s="2"/>
    </row>
    <row r="122" spans="1:50" ht="13.2" customHeight="1" x14ac:dyDescent="0.25">
      <c r="A122" s="14"/>
      <c r="B122" s="14"/>
      <c r="C122" s="14"/>
      <c r="D122" s="14"/>
      <c r="F122" s="14"/>
      <c r="G122" s="14"/>
      <c r="H122" s="14"/>
      <c r="I122" s="14"/>
      <c r="K122" s="14"/>
      <c r="L122" s="14"/>
      <c r="M122" s="14"/>
      <c r="N122" s="14"/>
      <c r="AJ122" s="131">
        <f>SUM(A5,F5,K5,P5,U5,Z5,AE5,AJ5,AO5,AT5,A10,F10,K10,P10,U10,Z10,AE10,AJ10,AO10,AT10,A15,F15,K15,P15,U15,Z15,AE15,AJ15,AO15,AT15,A20,F20,K20,P20,U20,Z20,AE20,AJ20,AO20,AT20,A25,F25,K25,P25,U25,Z25,AE25,AJ25,AO25,AT25,A30,F30,K30,P30,U30,Z30,AE30,AJ30,AO30,AT30,A35,F35,K35,P35,U35,Z35,AE35,AJ35,AO35,AT35,A40,F40,K40,P40,U40,Z40,AE40,AJ40,AO40,AT40,A45,F45,K45,P45,U45,Z45,AE45,AJ45,AO45,AT45,A50,F50,K50,P50,U50,Z50,AE50,AJ50,AO50,AT50,A55,F55,K55,P55,U55,Z55,AE55,AJ55,AO55,AT55,A60,F60,K60,P60,U60,Z60,AE60,AJ60,AO60,AT60,A65,F65,K65,P65,U65,Z65,AE65,AJ65,AO65,AT65,A70,F70,K70,P70,U70,Z70,AE70,AJ70,AO70,AT70,A75,F75,K75,P75,U75,Z75,AE75,AJ75,AO75,AT75,A80,F80,K80,P80,U80,Z80,AE80,AJ80,AO80,AT80,A85,F85,K85,P85,U85,Z85,AE85,AJ85,AO85,AT85,A90,F90,K90,P90,U90,Z90,AE90,AJ90,AO90,AT90,A95,F95,K95,P95,U95,Z95,AE95,AJ95,AO95,AT95,A100,F100,K100,P100,U100,Z100,AE100,AJ100,AO100,AT100,A105,F105,K105,P105,U105,Z105,AE105,AJ105,AO105,AT105,A110,F110,K110,P110,U110,Z110,AE110,AJ110,AO110,AT110,A115,F115,K115,P115,U115,Z115,AE115,AJ115,AO115,AT115,A125,F125,K125)</f>
        <v>0</v>
      </c>
      <c r="AK122" s="122">
        <f>SUM(B5,G5,L5,Q5,V5,AA5,AF5,AK5,AP5,AU5,B10,G10,L10,Q10,V10,AA10,AF10,AK10,AP10,AU10,B15,G15,L15,Q15,V15,AA15,AF15,AK15,AP15,AU15,B20,G20,L20,Q20,V20,AA20,AF20,AK20,AP20,AU20,B25,G25,L25,Q25,V25,AA25,AF25,AK25,AP25,AU25,B30,G30,L30,Q30,V30,AA30,AF30,AK30,AP30,AU30,B35,G35,L35,Q35,V35,AA35,AF35,AK35,AP35,AU35,B40,G40,L40,Q40,V40,AA40,AF40,AK40,AP40,AU40,B45,G45,L45,Q45,V45,AA45,AF45,AK45,AP45,AU45,B50,G50,L50,Q50,V50,AA50,AF50,AK50,AP50,AU50,B55,G55,L55,Q55,V55,AA55,AF55,AK55,AP55,AU55,B60,G60,L60,Q60,V60,AA60,AF60,AK60,AP60,AU60,B65,G65,L65,Q65,V65,AA65,AF65,AK65,AP65,AU65,B70,G70,L70,Q70,V70,AA70,AF70,AK70,AP70,AU70,B75,G75,L75,Q75,V75,AA75,AF75,AK75,AP75,AU75,B80,G80,L80,Q80,V80,AA80,AF80,AK80,AP80,AU80,B85,G85,L85,Q85,V85,AA85,AF85,AK85,AP85,AU85,B90,G90,L90,Q90,V90,AA90,AF90,AK90,AP90,AU90,B95,G95,L95,Q95,V95,AA95,AF95,AK95,AP95,AU95,B100,G100,L100,Q100,V100,AA100,AF100,AK100,AP100,AU100,B105,G105,L105,Q105,V105,AA105,AF105,AK105,AP105,AU105,B110,G110,L110,Q110,V110,AA110,AF110,AK110,AP110,AU110,B115,G115,L115,Q115,V115,AA115,AF115,AK115,AP115,AU115,B125,G125,L125)</f>
        <v>0</v>
      </c>
      <c r="AL122" s="124">
        <f>SUM(C5,H5,M5,R5,W5,AB5,AG5,AL5,AQ5,AV5,C10,H10,M10,R10,W10,AB10,AG10,AL10,AQ10,AV10,C15,H15,M15,R15,W15,AB15,AG15,AL15,AQ15,AV15,C20,H20,M20,R20,W20,AB20,AG20,AL20,AQ20,AV20,C25,H25,M25,R25,W25,AB25,AG25,AL25,AQ25,AV25,C30,H30,M30,R30,W30,AB30,AG30,AL30,AQ30,AV30,C35,H35,M35,R35,W35,AB35,AG35,AL35,AQ35,AV35,C40,H40,M40,R40,W40,AB40,AG40,AL40,AQ40,AV40,C45,H45,M45,R45,W45,AB45,AG45,AL45,AQ45,AV45,C50,H50,M50,R50,W50,AB50,AG50,AL50,AQ50,AV50,C55,H55,M55,R55,W55,AB55,AG55,AL55,AQ55,AV55,C60,H60,M60,R60,W60,AB60,AG60,AL60,AQ60,AV60,C65,H65,M65,R65,W65,AB65,AG65,AL65,AQ65,AV65,C70,H70,M70,R70,W70,AB70,AG70,AL70,AQ70,AV70,C75,H75,M75,R75,W75,AB75,AG75,AL75,AQ75,AV75,C80,H80,M80,R80,W80,AB80,AG80,AL80,AQ80,AV80,C85,H85,M85,R85,W85,AB85,AG85,AL85,AQ85,AV85,C90,H90,M90,R90,W90,AB90,AG90,AL90,AQ90,AV90,C95,H95,M95,R95,W95,AB95,AG95,AL95,AQ95,AV95,C100,H100,M100,R100,W100,AB100,AG100,AL100,AQ100,AV100,C105,H105,M105,R105,W105,AB105,AG105,AL105,AQ105,AV105,C110,H110,M110,R110,W110,AB110,AG110,AL110,AQ110,AV110,C115,H115,M115,R115,W115,AB115,AG115,AL115,AQ115,AV115,C125,H125,M125)</f>
        <v>0</v>
      </c>
      <c r="AM122" s="126">
        <f>SUM(D5,I5,N5,S5,X5,AC5,AH5,AM5,AR5,AW5,D10,I10,N10,S10,X10,AC10,AH10,AM10,AR10,AW10,D15,I15,N15,S15,X15,AC15,AH15,AM15,AR15,AW15,D20,I20,N20,S20,X20,AC20,AH20,AM20,AR20,AW20,D25,I25,N25,S25,X25,AC25,AH25,AM25,AR25,AW25,D30,I30,N30,S30,X30,AC30,AH30,AM30,AR30,AW30,D35,I35,N35,S35,X35,AC35,AH35,AM35,AR35,AW35,D40,I40,N40,S40,X40,AC40,AH40,AM40,AR40,AW40,D45,I45,N45,S45,X45,AC45,AH45,AM45,AR45,AW45,D50,I50,N50,S50,X50,AC50,AH50,AM50,AR50,AW50,D55,I55,N55,S55,X55,AC55,AH55,AM55,AR55,AW55,D60,I60,N60,S60,X60,AC60,AH60,AM60,AR60,AW60,D65,I65,N65,S65,X65,AC65,AH65,AM65,AR65,AW65,D70,I70,N70,S70,X70,AC70,AH70,AM70,AR70,AW70,D75,I75,N75,S75,X75,AC75,AH75,AM75,AR75,AW75,D80,I80,N80,S80,X80,AC80,AH80,AM80,AR80,AW80,D85,I85,N85,S85,X85,AC85,AH85,AM85,AR85,AW85,D90,I90,N90,S90,X90,AC90,AH90,AM90,AR90,AW90,D95,I95,N95,S95,X95,AC95,AH95,AM95,AR95,AW95,D100,I100,N100,S100,X100,AC100,AH100,AM100,AR100,AW100,D105,I105,N105,S105,X105,AC105,AH105,AM105,AR105,AW105,D110,I110,N110,S110,X110,AC110,AH110,AM110,AR110,AW110,D115,I115,N115,S115,X115,AC115,AH115,AM115,AR115,AW115,D125,I125,N125)</f>
        <v>0</v>
      </c>
      <c r="AO122" s="41">
        <f>COUNTIF(A5,"&gt;0")+COUNTIF(F5,"&gt;0")+COUNTIF(K5,"&gt;0")+COUNTIF(P5,"&gt;0")+COUNTIF(U5,"&gt;0")+COUNTIF(Z5,"&gt;0")+COUNTIF(AE5,"&gt;0")+COUNTIF(AJ5,"&gt;0")+COUNTIF(AO5,"&gt;0")+COUNTIF(AT5,"&gt;0")+COUNTIF(A10,"&gt;0")+COUNTIF(F10,"&gt;0")+COUNTIF(K10,"&gt;0")+COUNTIF(P10,"&gt;0")+COUNTIF(U10,"&gt;0")+COUNTIF(Z10,"&gt;0")+COUNTIF(AE10,"&gt;0")+COUNTIF(AJ10,"&gt;0")+COUNTIF(AO10,"&gt;0")+COUNTIF(AT10,"&gt;0")+COUNTIF(A15,"&gt;0")+COUNTIF(F15,"&gt;0")+COUNTIF(K15,"&gt;0")+COUNTIF(P15,"&gt;0")+COUNTIF(U15,"&gt;0")+COUNTIF(Z15,"&gt;0")+COUNTIF(AE15,"&gt;0")+COUNTIF(AJ15,"&gt;0")+COUNTIF(AO15,"&gt;0")+COUNTIF(AT15,"&gt;0")+COUNTIF(A20,"&gt;0")+COUNTIF(F20,"&gt;0")+COUNTIF(K20,"&gt;0")+COUNTIF(P20,"&gt;0")+COUNTIF(U20,"&gt;0")+COUNTIF(Z20,"&gt;0")+COUNTIF(AE20,"&gt;0")+COUNTIF(AJ20,"&gt;0")+COUNTIF(AO20,"&gt;0")+COUNTIF(AT20,"&gt;0")+COUNTIF(A25,"&gt;0")+COUNTIF(F25,"&gt;0")+COUNTIF(K25,"&gt;0")+COUNTIF(P25,"&gt;0")+COUNTIF(U25,"&gt;0")+COUNTIF(Z25,"&gt;0")+COUNTIF(AE25,"&gt;0")+COUNTIF(AJ25,"&gt;0")+COUNTIF(AO25,"&gt;0")+COUNTIF(AT25,"&gt;0")+COUNTIF(A30,"&gt;0")+COUNTIF(F30,"&gt;0")+COUNTIF(K30,"&gt;0")+COUNTIF(P30,"&gt;0")+COUNTIF(U30,"&gt;0")+COUNTIF(Z30,"&gt;0")+COUNTIF(AE30,"&gt;0")+COUNTIF(AJ30,"&gt;0")+COUNTIF(AO30,"&gt;0")+COUNTIF(AT30,"&gt;0")+COUNTIF(A35,"&gt;0")+COUNTIF(F35,"&gt;0")+COUNTIF(K35,"&gt;0")+COUNTIF(P35,"&gt;0")+COUNTIF(U35,"&gt;0")+COUNTIF(Z35,"&gt;0")+COUNTIF(AE35,"&gt;0")+COUNTIF(AJ35,"&gt;0")+COUNTIF(AO35,"&gt;0")+COUNTIF(AT35,"&gt;0")+COUNTIF(A40,"&gt;0")+COUNTIF(F40,"&gt;0")+COUNTIF(K40,"&gt;0")+COUNTIF(P40,"&gt;0")+COUNTIF(U40,"&gt;0")+COUNTIF(Z40,"&gt;0")+COUNTIF(AE40,"&gt;0")+COUNTIF(AJ40,"&gt;0")+COUNTIF(AO40,"&gt;0")+COUNTIF(AT40,"&gt;0")+COUNTIF(A45,"&gt;0")+COUNTIF(F45,"&gt;0")+COUNTIF(K45,"&gt;0")+COUNTIF(P45,"&gt;0")+COUNTIF(U45,"&gt;0")+COUNTIF(Z45,"&gt;0")+COUNTIF(AE45,"&gt;0")+COUNTIF(AJ45,"&gt;0")+COUNTIF(AO45,"&gt;0")+COUNTIF(AT45,"&gt;0")+COUNTIF(A50,"&gt;0")+COUNTIF(F50,"&gt;0")+COUNTIF(K50,"&gt;0")+COUNTIF(P50,"&gt;0")+COUNTIF(U50,"&gt;0")+COUNTIF(Z50,"&gt;0")+COUNTIF(AE50,"&gt;0")+COUNTIF(AJ50,"&gt;0")+COUNTIF(AO50,"&gt;0")+COUNTIF(AT50,"&gt;0")+COUNTIF(A55,"&gt;0")+COUNTIF(F55,"&gt;0")+COUNTIF(K55,"&gt;0")+COUNTIF(P55,"&gt;0")+COUNTIF(U55,"&gt;0")+COUNTIF(Z55,"&gt;0")+COUNTIF(AE55,"&gt;0")+COUNTIF(AJ55,"&gt;0")+COUNTIF(AO55,"&gt;0")+COUNTIF(AT55,"&gt;0")+COUNTIF(A60,"&gt;0")+COUNTIF(F60,"&gt;0")+COUNTIF(K60,"&gt;0")+COUNTIF(P60,"&gt;0")+COUNTIF(U60,"&gt;0")+COUNTIF(Z60,"&gt;0")+COUNTIF(AE60,"&gt;0")+COUNTIF(AJ60,"&gt;0")+COUNTIF(AO60,"&gt;0")+COUNTIF(AT60,"&gt;0")+COUNTIF(A65,"&gt;0")+COUNTIF(F65,"&gt;0")+COUNTIF(K65,"&gt;0")+COUNTIF(P65,"&gt;0")+COUNTIF(U65,"&gt;0")+COUNTIF(Z65,"&gt;0")+COUNTIF(AE65,"&gt;0")+COUNTIF(AJ65,"&gt;0")+COUNTIF(AO65,"&gt;0")+COUNTIF(AT65,"&gt;0")+COUNTIF(A70,"&gt;0")+COUNTIF(F70,"&gt;0")+COUNTIF(K70,"&gt;0")+COUNTIF(P70,"&gt;0")+COUNTIF(U70,"&gt;0")+COUNTIF(Z70,"&gt;0")+COUNTIF(AE70,"&gt;0")+COUNTIF(AJ70,"&gt;0")+COUNTIF(AO70,"&gt;0")+COUNTIF(AT70,"&gt;0")+COUNTIF(A75,"&gt;0")+COUNTIF(F75,"&gt;0")+COUNTIF(K75,"&gt;0")+COUNTIF(P75,"&gt;0")+COUNTIF(U75,"&gt;0")+COUNTIF(Z75,"&gt;0")+COUNTIF(AE75,"&gt;0")+COUNTIF(AJ75,"&gt;0")+COUNTIF(AO75,"&gt;0")+COUNTIF(AT75,"&gt;0")+COUNTIF(A80,"&gt;0")+COUNTIF(F80,"&gt;0")+COUNTIF(K80,"&gt;0")+COUNTIF(P80,"&gt;0")+COUNTIF(U80,"&gt;0")+COUNTIF(Z80,"&gt;0")+COUNTIF(AE80,"&gt;0")+COUNTIF(AJ80,"&gt;0")+COUNTIF(AO80,"&gt;0")+COUNTIF(AT80,"&gt;0")+COUNTIF(A85,"&gt;0")+COUNTIF(F85,"&gt;0")+COUNTIF(K85,"&gt;0")+COUNTIF(P85,"&gt;0")+COUNTIF(U85,"&gt;0")+COUNTIF(Z85,"&gt;0")+COUNTIF(AE85,"&gt;0")+COUNTIF(AJ85,"&gt;0")+COUNTIF(AO85,"&gt;0")+COUNTIF(AT85,"&gt;0")+COUNTIF(A90,"&gt;0")+COUNTIF(F90,"&gt;0")+COUNTIF(K90,"&gt;0")+COUNTIF(P90,"&gt;0")+COUNTIF(U90,"&gt;0")+COUNTIF(Z90,"&gt;0")+COUNTIF(AE90,"&gt;0")+COUNTIF(AJ90,"&gt;0")+COUNTIF(AO90,"&gt;0")+COUNTIF(AT90,"&gt;0")+COUNTIF(A95,"&gt;0")+COUNTIF(F95,"&gt;0")+COUNTIF(K95,"&gt;0")+COUNTIF(P95,"&gt;0")+COUNTIF(U95,"&gt;0")+COUNTIF(Z95,"&gt;0")+COUNTIF(AE95,"&gt;0")+COUNTIF(AJ95,"&gt;0")+COUNTIF(AO95,"&gt;0")+COUNTIF(AT95,"&gt;0")+COUNTIF(A100,"&gt;0")+COUNTIF(F100,"&gt;0")+COUNTIF(K100,"&gt;0")+COUNTIF(P100,"&gt;0")+COUNTIF(U100,"&gt;0")+COUNTIF(Z100,"&gt;0")+COUNTIF(AE100,"&gt;0")+COUNTIF(AJ100,"&gt;0")+COUNTIF(AO100,"&gt;0")+COUNTIF(AT100,"&gt;0")+COUNTIF(A105,"&gt;0")+COUNTIF(F105,"&gt;0")+COUNTIF(K105,"&gt;0")+COUNTIF(P105,"&gt;0")+COUNTIF(U105,"&gt;0")+COUNTIF(Z105,"&gt;0")+COUNTIF(AE105,"&gt;0")+COUNTIF(AJ105,"&gt;0")+COUNTIF(AO105,"&gt;0")+COUNTIF(AT105,"&gt;0")+COUNTIF(A110,"&gt;0")+COUNTIF(F110,"&gt;0")+COUNTIF(K110,"&gt;0")+COUNTIF(P110,"&gt;0")+COUNTIF(U110,"&gt;0")+COUNTIF(Z110,"&gt;0")+COUNTIF(AE110,"&gt;0")+COUNTIF(AJ110,"&gt;0")+COUNTIF(AO110,"&gt;0")+COUNTIF(AT110,"&gt;0")+COUNTIF(A115,"&gt;0")+COUNTIF(F115,"&gt;0")+COUNTIF(K115,"&gt;0")+COUNTIF(P115,"&gt;0")+COUNTIF(U115,"&gt;0")+COUNTIF(Z115,"&gt;0")+COUNTIF(AE115,"&gt;0")+COUNTIF(AJ115,"&gt;0")+COUNTIF(AO115,"&gt;0")+COUNTIF(AT115,"&gt;0")+COUNTIF(A125,"&gt;0")+COUNTIF(F125,"&gt;0")+COUNTIF(K125,"&gt;0")</f>
        <v>0</v>
      </c>
      <c r="AP122" s="42">
        <f>COUNTIF(B5,"&gt;0")+COUNTIF(G5,"&gt;0")+COUNTIF(L5,"&gt;0")+COUNTIF(Q5,"&gt;0")+COUNTIF(V5,"&gt;0")+COUNTIF(AA5,"&gt;0")+COUNTIF(AF5,"&gt;0")+COUNTIF(AK5,"&gt;0")+COUNTIF(AP5,"&gt;0")+COUNTIF(AU5,"&gt;0")+COUNTIF(B10,"&gt;0")+COUNTIF(G10,"&gt;0")+COUNTIF(L10,"&gt;0")+COUNTIF(Q10,"&gt;0")+COUNTIF(V10,"&gt;0")+COUNTIF(AA10,"&gt;0")+COUNTIF(AF10,"&gt;0")+COUNTIF(AK10,"&gt;0")+COUNTIF(AP10,"&gt;0")+COUNTIF(AU10,"&gt;0")+COUNTIF(B15,"&gt;0")+COUNTIF(G15,"&gt;0")+COUNTIF(L15,"&gt;0")+COUNTIF(Q15,"&gt;0")+COUNTIF(V15,"&gt;0")+COUNTIF(AA15,"&gt;0")+COUNTIF(AF15,"&gt;0")+COUNTIF(AK15,"&gt;0")+COUNTIF(AP15,"&gt;0")+COUNTIF(AU15,"&gt;0")+COUNTIF(B20,"&gt;0")+COUNTIF(G20,"&gt;0")+COUNTIF(L20,"&gt;0")+COUNTIF(Q20,"&gt;0")+COUNTIF(V20,"&gt;0")+COUNTIF(AA20,"&gt;0")+COUNTIF(AF20,"&gt;0")+COUNTIF(AK20,"&gt;0")+COUNTIF(AP20,"&gt;0")+COUNTIF(AU20,"&gt;0")+COUNTIF(B25,"&gt;0")+COUNTIF(G25,"&gt;0")+COUNTIF(L25,"&gt;0")+COUNTIF(Q25,"&gt;0")+COUNTIF(V25,"&gt;0")+COUNTIF(AA25,"&gt;0")+COUNTIF(AF25,"&gt;0")+COUNTIF(AK25,"&gt;0")+COUNTIF(AP25,"&gt;0")+COUNTIF(AU25,"&gt;0")+COUNTIF(B30,"&gt;0")+COUNTIF(G30,"&gt;0")+COUNTIF(L30,"&gt;0")+COUNTIF(Q30,"&gt;0")+COUNTIF(V30,"&gt;0")+COUNTIF(AA30,"&gt;0")+COUNTIF(AF30,"&gt;0")+COUNTIF(AK30,"&gt;0")+COUNTIF(AP30,"&gt;0")+COUNTIF(AU30,"&gt;0")+COUNTIF(B35,"&gt;0")+COUNTIF(G35,"&gt;0")+COUNTIF(L35,"&gt;0")+COUNTIF(Q35,"&gt;0")+COUNTIF(V35,"&gt;0")+COUNTIF(AA35,"&gt;0")+COUNTIF(AF35,"&gt;0")+COUNTIF(AK35,"&gt;0")+COUNTIF(AP35,"&gt;0")+COUNTIF(AU35,"&gt;0")+COUNTIF(B40,"&gt;0")+COUNTIF(G40,"&gt;0")+COUNTIF(L40,"&gt;0")+COUNTIF(Q40,"&gt;0")+COUNTIF(V40,"&gt;0")+COUNTIF(AA40,"&gt;0")+COUNTIF(AF40,"&gt;0")+COUNTIF(AK40,"&gt;0")+COUNTIF(AP40,"&gt;0")+COUNTIF(AU40,"&gt;0")+COUNTIF(B45,"&gt;0")+COUNTIF(G45,"&gt;0")+COUNTIF(L45,"&gt;0")+COUNTIF(Q45,"&gt;0")+COUNTIF(V45,"&gt;0")+COUNTIF(AA45,"&gt;0")+COUNTIF(AF45,"&gt;0")+COUNTIF(AK45,"&gt;0")+COUNTIF(AP45,"&gt;0")+COUNTIF(AU45,"&gt;0")+COUNTIF(B50,"&gt;0")+COUNTIF(G50,"&gt;0")+COUNTIF(L50,"&gt;0")+COUNTIF(Q50,"&gt;0")+COUNTIF(V50,"&gt;0")+COUNTIF(AA50,"&gt;0")+COUNTIF(AF50,"&gt;0")+COUNTIF(AK50,"&gt;0")+COUNTIF(AP50,"&gt;0")+COUNTIF(AU50,"&gt;0")+COUNTIF(B55,"&gt;0")+COUNTIF(G55,"&gt;0")+COUNTIF(L55,"&gt;0")+COUNTIF(Q55,"&gt;0")+COUNTIF(V55,"&gt;0")+COUNTIF(AA55,"&gt;0")+COUNTIF(AF55,"&gt;0")+COUNTIF(AK55,"&gt;0")+COUNTIF(AP55,"&gt;0")+COUNTIF(AU55,"&gt;0")+COUNTIF(B60,"&gt;0")+COUNTIF(G60,"&gt;0")+COUNTIF(L60,"&gt;0")+COUNTIF(Q60,"&gt;0")+COUNTIF(V60,"&gt;0")+COUNTIF(AA60,"&gt;0")+COUNTIF(AF60,"&gt;0")+COUNTIF(AK60,"&gt;0")+COUNTIF(AP60,"&gt;0")+COUNTIF(AU60,"&gt;0")+COUNTIF(B65,"&gt;0")+COUNTIF(G65,"&gt;0")+COUNTIF(L65,"&gt;0")+COUNTIF(Q65,"&gt;0")+COUNTIF(V65,"&gt;0")+COUNTIF(AA65,"&gt;0")+COUNTIF(AF65,"&gt;0")+COUNTIF(AK65,"&gt;0")+COUNTIF(AP65,"&gt;0")+COUNTIF(AU65,"&gt;0")+COUNTIF(B70,"&gt;0")+COUNTIF(G70,"&gt;0")+COUNTIF(L70,"&gt;0")+COUNTIF(Q70,"&gt;0")+COUNTIF(V70,"&gt;0")+COUNTIF(AA70,"&gt;0")+COUNTIF(AF70,"&gt;0")+COUNTIF(AK70,"&gt;0")+COUNTIF(AP70,"&gt;0")+COUNTIF(AU70,"&gt;0")+COUNTIF(B75,"&gt;0")+COUNTIF(G75,"&gt;0")+COUNTIF(L75,"&gt;0")+COUNTIF(Q75,"&gt;0")+COUNTIF(V75,"&gt;0")+COUNTIF(AA75,"&gt;0")+COUNTIF(AF75,"&gt;0")+COUNTIF(AK75,"&gt;0")+COUNTIF(AP75,"&gt;0")+COUNTIF(AU75,"&gt;0")+COUNTIF(B80,"&gt;0")+COUNTIF(G80,"&gt;0")+COUNTIF(L80,"&gt;0")+COUNTIF(Q80,"&gt;0")+COUNTIF(V80,"&gt;0")+COUNTIF(AA80,"&gt;0")+COUNTIF(AF80,"&gt;0")+COUNTIF(AK80,"&gt;0")+COUNTIF(AP80,"&gt;0")+COUNTIF(AU80,"&gt;0")+COUNTIF(B85,"&gt;0")+COUNTIF(G85,"&gt;0")+COUNTIF(L85,"&gt;0")+COUNTIF(Q85,"&gt;0")+COUNTIF(V85,"&gt;0")+COUNTIF(AA85,"&gt;0")+COUNTIF(AF85,"&gt;0")+COUNTIF(AK85,"&gt;0")+COUNTIF(AP85,"&gt;0")+COUNTIF(AU85,"&gt;0")+COUNTIF(B90,"&gt;0")+COUNTIF(G90,"&gt;0")+COUNTIF(L90,"&gt;0")+COUNTIF(Q90,"&gt;0")+COUNTIF(V90,"&gt;0")+COUNTIF(AA90,"&gt;0")+COUNTIF(AF90,"&gt;0")+COUNTIF(AK90,"&gt;0")+COUNTIF(AP90,"&gt;0")+COUNTIF(AU90,"&gt;0")+COUNTIF(B95,"&gt;0")+COUNTIF(G95,"&gt;0")+COUNTIF(L95,"&gt;0")+COUNTIF(Q95,"&gt;0")+COUNTIF(V95,"&gt;0")+COUNTIF(AA95,"&gt;0")+COUNTIF(AF95,"&gt;0")+COUNTIF(AK95,"&gt;0")+COUNTIF(AP95,"&gt;0")+COUNTIF(AU95,"&gt;0")+COUNTIF(B100,"&gt;0")+COUNTIF(G100,"&gt;0")+COUNTIF(L100,"&gt;0")+COUNTIF(Q100,"&gt;0")+COUNTIF(V100,"&gt;0")+COUNTIF(AA100,"&gt;0")+COUNTIF(AF100,"&gt;0")+COUNTIF(AK100,"&gt;0")+COUNTIF(AP100,"&gt;0")+COUNTIF(AU100,"&gt;0")+COUNTIF(B105,"&gt;0")+COUNTIF(G105,"&gt;0")+COUNTIF(L105,"&gt;0")+COUNTIF(Q105,"&gt;0")+COUNTIF(V105,"&gt;0")+COUNTIF(AA105,"&gt;0")+COUNTIF(AF105,"&gt;0")+COUNTIF(AK105,"&gt;0")+COUNTIF(AP105,"&gt;0")+COUNTIF(AU105,"&gt;0")+COUNTIF(B110,"&gt;0")+COUNTIF(G110,"&gt;0")+COUNTIF(L110,"&gt;0")+COUNTIF(Q110,"&gt;0")+COUNTIF(V110,"&gt;0")+COUNTIF(AA110,"&gt;0")+COUNTIF(AF110,"&gt;0")+COUNTIF(AK110,"&gt;0")+COUNTIF(AP110,"&gt;0")+COUNTIF(AU110,"&gt;0")+COUNTIF(B115,"&gt;0")+COUNTIF(G115,"&gt;0")+COUNTIF(L115,"&gt;0")+COUNTIF(Q115,"&gt;0")+COUNTIF(V115,"&gt;0")+COUNTIF(AA115,"&gt;0")+COUNTIF(AF115,"&gt;0")+COUNTIF(AK115,"&gt;0")+COUNTIF(AP115,"&gt;0")+COUNTIF(AU115,"&gt;0")+COUNTIF(B125,"&gt;0")+COUNTIF(G125,"&gt;0")+COUNTIF(L125,"&gt;0")</f>
        <v>0</v>
      </c>
      <c r="AQ122" s="43">
        <f>COUNTIF(C5,"&gt;0")+COUNTIF(H5,"&gt;0")+COUNTIF(M5,"&gt;0")+COUNTIF(R5,"&gt;0")+COUNTIF(W5,"&gt;0")+COUNTIF(AB5,"&gt;0")+COUNTIF(AG5,"&gt;0")+COUNTIF(AL5,"&gt;0")+COUNTIF(AQ5,"&gt;0")+COUNTIF(AV5,"&gt;0")+COUNTIF(C10,"&gt;0")+COUNTIF(H10,"&gt;0")+COUNTIF(M10,"&gt;0")+COUNTIF(R10,"&gt;0")+COUNTIF(W10,"&gt;0")+COUNTIF(AB10,"&gt;0")+COUNTIF(AG10,"&gt;0")+COUNTIF(AL10,"&gt;0")+COUNTIF(AQ10,"&gt;0")+COUNTIF(AV10,"&gt;0")+COUNTIF(C15,"&gt;0")+COUNTIF(H15,"&gt;0")+COUNTIF(M15,"&gt;0")+COUNTIF(R15,"&gt;0")+COUNTIF(W15,"&gt;0")+COUNTIF(AB15,"&gt;0")+COUNTIF(AG15,"&gt;0")+COUNTIF(AL15,"&gt;0")+COUNTIF(AQ15,"&gt;0")+COUNTIF(AV15,"&gt;0")+COUNTIF(C20,"&gt;0")+COUNTIF(H20,"&gt;0")+COUNTIF(M20,"&gt;0")+COUNTIF(R20,"&gt;0")+COUNTIF(W20,"&gt;0")+COUNTIF(AB20,"&gt;0")+COUNTIF(AG20,"&gt;0")+COUNTIF(AL20,"&gt;0")+COUNTIF(AQ20,"&gt;0")+COUNTIF(AV20,"&gt;0")+COUNTIF(C25,"&gt;0")+COUNTIF(H25,"&gt;0")+COUNTIF(M25,"&gt;0")+COUNTIF(R25,"&gt;0")+COUNTIF(W25,"&gt;0")+COUNTIF(AB25,"&gt;0")+COUNTIF(AG25,"&gt;0")+COUNTIF(AL25,"&gt;0")+COUNTIF(AQ25,"&gt;0")+COUNTIF(AV25,"&gt;0")+COUNTIF(C30,"&gt;0")+COUNTIF(H30,"&gt;0")+COUNTIF(M30,"&gt;0")+COUNTIF(R30,"&gt;0")+COUNTIF(W30,"&gt;0")+COUNTIF(AB30,"&gt;0")+COUNTIF(AG30,"&gt;0")+COUNTIF(AL30,"&gt;0")+COUNTIF(AQ30,"&gt;0")+COUNTIF(AV30,"&gt;0")+COUNTIF(C35,"&gt;0")+COUNTIF(H35,"&gt;0")+COUNTIF(M35,"&gt;0")+COUNTIF(R35,"&gt;0")+COUNTIF(W35,"&gt;0")+COUNTIF(AB35,"&gt;0")+COUNTIF(AG35,"&gt;0")+COUNTIF(AL35,"&gt;0")+COUNTIF(AQ35,"&gt;0")+COUNTIF(AV35,"&gt;0")+COUNTIF(C40,"&gt;0")+COUNTIF(H40,"&gt;0")+COUNTIF(M40,"&gt;0")+COUNTIF(R40,"&gt;0")+COUNTIF(W40,"&gt;0")+COUNTIF(AB40,"&gt;0")+COUNTIF(AG40,"&gt;0")+COUNTIF(AL40,"&gt;0")+COUNTIF(AQ40,"&gt;0")+COUNTIF(AV40,"&gt;0")+COUNTIF(C45,"&gt;0")+COUNTIF(H45,"&gt;0")+COUNTIF(M45,"&gt;0")+COUNTIF(R45,"&gt;0")+COUNTIF(W45,"&gt;0")+COUNTIF(AB45,"&gt;0")+COUNTIF(AG45,"&gt;0")+COUNTIF(AL45,"&gt;0")+COUNTIF(AQ45,"&gt;0")+COUNTIF(AV45,"&gt;0")+COUNTIF(C50,"&gt;0")+COUNTIF(H50,"&gt;0")+COUNTIF(M50,"&gt;0")+COUNTIF(R50,"&gt;0")+COUNTIF(W50,"&gt;0")+COUNTIF(AB50,"&gt;0")+COUNTIF(AG50,"&gt;0")+COUNTIF(AL50,"&gt;0")+COUNTIF(AQ50,"&gt;0")+COUNTIF(AV50,"&gt;0")+COUNTIF(C55,"&gt;0")+COUNTIF(H55,"&gt;0")+COUNTIF(M55,"&gt;0")+COUNTIF(R55,"&gt;0")+COUNTIF(W55,"&gt;0")+COUNTIF(AB55,"&gt;0")+COUNTIF(AG55,"&gt;0")+COUNTIF(AL55,"&gt;0")+COUNTIF(AQ55,"&gt;0")+COUNTIF(AV55,"&gt;0")+COUNTIF(C60,"&gt;0")+COUNTIF(H60,"&gt;0")+COUNTIF(M60,"&gt;0")+COUNTIF(R60,"&gt;0")+COUNTIF(W60,"&gt;0")+COUNTIF(AB60,"&gt;0")+COUNTIF(AG60,"&gt;0")+COUNTIF(AL60,"&gt;0")+COUNTIF(AQ60,"&gt;0")+COUNTIF(AV60,"&gt;0")+COUNTIF(C65,"&gt;0")+COUNTIF(H65,"&gt;0")+COUNTIF(M65,"&gt;0")+COUNTIF(R65,"&gt;0")+COUNTIF(W65,"&gt;0")+COUNTIF(AB65,"&gt;0")+COUNTIF(AG65,"&gt;0")+COUNTIF(AL65,"&gt;0")+COUNTIF(AQ65,"&gt;0")+COUNTIF(AV65,"&gt;0")+COUNTIF(C70,"&gt;0")+COUNTIF(H70,"&gt;0")+COUNTIF(M70,"&gt;0")+COUNTIF(R70,"&gt;0")+COUNTIF(W70,"&gt;0")+COUNTIF(AB70,"&gt;0")+COUNTIF(AG70,"&gt;0")+COUNTIF(AL70,"&gt;0")+COUNTIF(AQ70,"&gt;0")+COUNTIF(AV70,"&gt;0")+COUNTIF(C75,"&gt;0")+COUNTIF(H75,"&gt;0")+COUNTIF(M75,"&gt;0")+COUNTIF(R75,"&gt;0")+COUNTIF(W75,"&gt;0")+COUNTIF(AB75,"&gt;0")+COUNTIF(AG75,"&gt;0")+COUNTIF(AL75,"&gt;0")+COUNTIF(AQ75,"&gt;0")+COUNTIF(AV75,"&gt;0")+COUNTIF(C80,"&gt;0")+COUNTIF(H80,"&gt;0")+COUNTIF(M80,"&gt;0")+COUNTIF(R80,"&gt;0")+COUNTIF(W80,"&gt;0")+COUNTIF(AB80,"&gt;0")+COUNTIF(AG80,"&gt;0")+COUNTIF(AL80,"&gt;0")+COUNTIF(AQ80,"&gt;0")+COUNTIF(AV80,"&gt;0")+COUNTIF(C85,"&gt;0")+COUNTIF(H85,"&gt;0")+COUNTIF(M85,"&gt;0")+COUNTIF(R85,"&gt;0")+COUNTIF(W85,"&gt;0")+COUNTIF(AB85,"&gt;0")+COUNTIF(AG85,"&gt;0")+COUNTIF(AL85,"&gt;0")+COUNTIF(AQ85,"&gt;0")+COUNTIF(AV85,"&gt;0")+COUNTIF(C90,"&gt;0")+COUNTIF(H90,"&gt;0")+COUNTIF(M90,"&gt;0")+COUNTIF(R90,"&gt;0")+COUNTIF(W90,"&gt;0")+COUNTIF(AB90,"&gt;0")+COUNTIF(AG90,"&gt;0")+COUNTIF(AL90,"&gt;0")+COUNTIF(AQ90,"&gt;0")+COUNTIF(AV90,"&gt;0")+COUNTIF(C95,"&gt;0")+COUNTIF(H95,"&gt;0")+COUNTIF(M95,"&gt;0")+COUNTIF(R95,"&gt;0")+COUNTIF(W95,"&gt;0")+COUNTIF(AB95,"&gt;0")+COUNTIF(AG95,"&gt;0")+COUNTIF(AL95,"&gt;0")+COUNTIF(AQ95,"&gt;0")+COUNTIF(AV95,"&gt;0")+COUNTIF(C100,"&gt;0")+COUNTIF(H100,"&gt;0")+COUNTIF(M100,"&gt;0")+COUNTIF(R100,"&gt;0")+COUNTIF(W100,"&gt;0")+COUNTIF(AB100,"&gt;0")+COUNTIF(AG100,"&gt;0")+COUNTIF(AL100,"&gt;0")+COUNTIF(AQ100,"&gt;0")+COUNTIF(AV100,"&gt;0")+COUNTIF(C105,"&gt;0")+COUNTIF(H105,"&gt;0")+COUNTIF(M105,"&gt;0")+COUNTIF(R105,"&gt;0")+COUNTIF(W105,"&gt;0")+COUNTIF(AB105,"&gt;0")+COUNTIF(AG105,"&gt;0")+COUNTIF(AL105,"&gt;0")+COUNTIF(AQ105,"&gt;0")+COUNTIF(AV105,"&gt;0")+COUNTIF(C110,"&gt;0")+COUNTIF(H110,"&gt;0")+COUNTIF(M110,"&gt;0")+COUNTIF(R110,"&gt;0")+COUNTIF(W110,"&gt;0")+COUNTIF(AB110,"&gt;0")+COUNTIF(AG110,"&gt;0")+COUNTIF(AL110,"&gt;0")+COUNTIF(AQ110,"&gt;0")+COUNTIF(AV110,"&gt;0")+COUNTIF(C115,"&gt;0")+COUNTIF(H115,"&gt;0")+COUNTIF(M115,"&gt;0")+COUNTIF(R115,"&gt;0")+COUNTIF(W115,"&gt;0")+COUNTIF(AB115,"&gt;0")+COUNTIF(AG115,"&gt;0")+COUNTIF(AL115,"&gt;0")+COUNTIF(AQ115,"&gt;0")+COUNTIF(AV115,"&gt;0")+COUNTIF(C125,"&gt;0")+COUNTIF(H125,"&gt;0")+COUNTIF(M125,"&gt;0")</f>
        <v>0</v>
      </c>
      <c r="AR122" s="44">
        <f>COUNTIF(D5,"&gt;0")+COUNTIF(I5,"&gt;0")+COUNTIF(N5,"&gt;0")+COUNTIF(S5,"&gt;0")+COUNTIF(X5,"&gt;0")+COUNTIF(AC5,"&gt;0")+COUNTIF(AH5,"&gt;0")+COUNTIF(AM5,"&gt;0")+COUNTIF(AR5,"&gt;0")+COUNTIF(AW5,"&gt;0")+COUNTIF(D10,"&gt;0")+COUNTIF(I10,"&gt;0")+COUNTIF(N10,"&gt;0")+COUNTIF(S10,"&gt;0")+COUNTIF(X10,"&gt;0")+COUNTIF(AC10,"&gt;0")+COUNTIF(AH10,"&gt;0")+COUNTIF(AM10,"&gt;0")+COUNTIF(AR10,"&gt;0")+COUNTIF(AW10,"&gt;0")+COUNTIF(D15,"&gt;0")+COUNTIF(I15,"&gt;0")+COUNTIF(N15,"&gt;0")+COUNTIF(S15,"&gt;0")+COUNTIF(X15,"&gt;0")+COUNTIF(AC15,"&gt;0")+COUNTIF(AH15,"&gt;0")+COUNTIF(AM15,"&gt;0")+COUNTIF(AR15,"&gt;0")+COUNTIF(AW15,"&gt;0")+COUNTIF(D20,"&gt;0")+COUNTIF(I20,"&gt;0")+COUNTIF(N20,"&gt;0")+COUNTIF(S20,"&gt;0")+COUNTIF(X20,"&gt;0")+COUNTIF(AC20,"&gt;0")+COUNTIF(AH20,"&gt;0")+COUNTIF(AM20,"&gt;0")+COUNTIF(AR20,"&gt;0")+COUNTIF(AW20,"&gt;0")+COUNTIF(D25,"&gt;0")+COUNTIF(I25,"&gt;0")+COUNTIF(N25,"&gt;0")+COUNTIF(S25,"&gt;0")+COUNTIF(X25,"&gt;0")+COUNTIF(AC25,"&gt;0")+COUNTIF(AH25,"&gt;0")+COUNTIF(AM25,"&gt;0")+COUNTIF(AR25,"&gt;0")+COUNTIF(AW25,"&gt;0")+COUNTIF(D30,"&gt;0")+COUNTIF(I30,"&gt;0")+COUNTIF(N30,"&gt;0")+COUNTIF(S30,"&gt;0")+COUNTIF(X30,"&gt;0")+COUNTIF(AC30,"&gt;0")+COUNTIF(AH30,"&gt;0")+COUNTIF(AM30,"&gt;0")+COUNTIF(AR30,"&gt;0")+COUNTIF(AW30,"&gt;0")+COUNTIF(D35,"&gt;0")+COUNTIF(I35,"&gt;0")+COUNTIF(N35,"&gt;0")+COUNTIF(S35,"&gt;0")+COUNTIF(X35,"&gt;0")+COUNTIF(AC35,"&gt;0")+COUNTIF(AH35,"&gt;0")+COUNTIF(AM35,"&gt;0")+COUNTIF(AR35,"&gt;0")+COUNTIF(AW35,"&gt;0")+COUNTIF(D40,"&gt;0")+COUNTIF(I40,"&gt;0")+COUNTIF(N40,"&gt;0")+COUNTIF(S40,"&gt;0")+COUNTIF(X40,"&gt;0")+COUNTIF(AC40,"&gt;0")+COUNTIF(AH40,"&gt;0")+COUNTIF(AM40,"&gt;0")+COUNTIF(AR40,"&gt;0")+COUNTIF(AW40,"&gt;0")+COUNTIF(D45,"&gt;0")+COUNTIF(I45,"&gt;0")+COUNTIF(N45,"&gt;0")+COUNTIF(S45,"&gt;0")+COUNTIF(X45,"&gt;0")+COUNTIF(AC45,"&gt;0")+COUNTIF(AH45,"&gt;0")+COUNTIF(AM45,"&gt;0")+COUNTIF(AR45,"&gt;0")+COUNTIF(AW45,"&gt;0")+COUNTIF(D50,"&gt;0")+COUNTIF(I50,"&gt;0")+COUNTIF(N50,"&gt;0")+COUNTIF(S50,"&gt;0")+COUNTIF(X50,"&gt;0")+COUNTIF(AC50,"&gt;0")+COUNTIF(AH50,"&gt;0")+COUNTIF(AM50,"&gt;0")+COUNTIF(AR50,"&gt;0")+COUNTIF(AW50,"&gt;0")+COUNTIF(D55,"&gt;0")+COUNTIF(I55,"&gt;0")+COUNTIF(N55,"&gt;0")+COUNTIF(S55,"&gt;0")+COUNTIF(X55,"&gt;0")+COUNTIF(AC55,"&gt;0")+COUNTIF(AH55,"&gt;0")+COUNTIF(AM55,"&gt;0")+COUNTIF(AR55,"&gt;0")+COUNTIF(AW55,"&gt;0")+COUNTIF(D60,"&gt;0")+COUNTIF(I60,"&gt;0")+COUNTIF(N60,"&gt;0")+COUNTIF(S60,"&gt;0")+COUNTIF(X60,"&gt;0")+COUNTIF(AC60,"&gt;0")+COUNTIF(AH60,"&gt;0")+COUNTIF(AM60,"&gt;0")+COUNTIF(AR60,"&gt;0")+COUNTIF(AW60,"&gt;0")+COUNTIF(D65,"&gt;0")+COUNTIF(I65,"&gt;0")+COUNTIF(N65,"&gt;0")+COUNTIF(S65,"&gt;0")+COUNTIF(X65,"&gt;0")+COUNTIF(AC65,"&gt;0")+COUNTIF(AH65,"&gt;0")+COUNTIF(AM65,"&gt;0")+COUNTIF(AR65,"&gt;0")+COUNTIF(AW65,"&gt;0")+COUNTIF(D70,"&gt;0")+COUNTIF(I70,"&gt;0")+COUNTIF(N70,"&gt;0")+COUNTIF(S70,"&gt;0")+COUNTIF(X70,"&gt;0")+COUNTIF(AC70,"&gt;0")+COUNTIF(AH70,"&gt;0")+COUNTIF(AM70,"&gt;0")+COUNTIF(AR70,"&gt;0")+COUNTIF(AW70,"&gt;0")+COUNTIF(D75,"&gt;0")+COUNTIF(I75,"&gt;0")+COUNTIF(N75,"&gt;0")+COUNTIF(S75,"&gt;0")+COUNTIF(X75,"&gt;0")+COUNTIF(AC75,"&gt;0")+COUNTIF(AH75,"&gt;0")+COUNTIF(AM75,"&gt;0")+COUNTIF(AR75,"&gt;0")+COUNTIF(AW75,"&gt;0")+COUNTIF(D80,"&gt;0")+COUNTIF(I80,"&gt;0")+COUNTIF(N80,"&gt;0")+COUNTIF(S80,"&gt;0")+COUNTIF(X80,"&gt;0")+COUNTIF(AC80,"&gt;0")+COUNTIF(AH80,"&gt;0")+COUNTIF(AM80,"&gt;0")+COUNTIF(AR80,"&gt;0")+COUNTIF(AW80,"&gt;0")+COUNTIF(D85,"&gt;0")+COUNTIF(I85,"&gt;0")+COUNTIF(N85,"&gt;0")+COUNTIF(S85,"&gt;0")+COUNTIF(X85,"&gt;0")+COUNTIF(AC85,"&gt;0")+COUNTIF(AH85,"&gt;0")+COUNTIF(AM85,"&gt;0")+COUNTIF(AR85,"&gt;0")+COUNTIF(AW85,"&gt;0")+COUNTIF(D90,"&gt;0")+COUNTIF(I90,"&gt;0")+COUNTIF(N90,"&gt;0")+COUNTIF(S90,"&gt;0")+COUNTIF(X90,"&gt;0")+COUNTIF(AC90,"&gt;0")+COUNTIF(AH90,"&gt;0")+COUNTIF(AM90,"&gt;0")+COUNTIF(AR90,"&gt;0")+COUNTIF(AW90,"&gt;0")+COUNTIF(D95,"&gt;0")+COUNTIF(I95,"&gt;0")+COUNTIF(N95,"&gt;0")+COUNTIF(S95,"&gt;0")+COUNTIF(X95,"&gt;0")+COUNTIF(AC95,"&gt;0")+COUNTIF(AH95,"&gt;0")+COUNTIF(AM95,"&gt;0")+COUNTIF(AR95,"&gt;0")+COUNTIF(AW95,"&gt;0")+COUNTIF(D100,"&gt;0")+COUNTIF(I100,"&gt;0")+COUNTIF(N100,"&gt;0")+COUNTIF(S100,"&gt;0")+COUNTIF(X100,"&gt;0")+COUNTIF(AC100,"&gt;0")+COUNTIF(AH100,"&gt;0")+COUNTIF(AM100,"&gt;0")+COUNTIF(AR100,"&gt;0")+COUNTIF(AW100,"&gt;0")+COUNTIF(D105,"&gt;0")+COUNTIF(I105,"&gt;0")+COUNTIF(N105,"&gt;0")+COUNTIF(S105,"&gt;0")+COUNTIF(X105,"&gt;0")+COUNTIF(AC105,"&gt;0")+COUNTIF(AH105,"&gt;0")+COUNTIF(AM105,"&gt;0")+COUNTIF(AR105,"&gt;0")+COUNTIF(AW105,"&gt;0")+COUNTIF(D110,"&gt;0")+COUNTIF(I110,"&gt;0")+COUNTIF(N110,"&gt;0")+COUNTIF(S110,"&gt;0")+COUNTIF(X110,"&gt;0")+COUNTIF(AC110,"&gt;0")+COUNTIF(AH110,"&gt;0")+COUNTIF(AM110,"&gt;0")+COUNTIF(AR110,"&gt;0")+COUNTIF(AW110,"&gt;0")+COUNTIF(D115,"&gt;0")+COUNTIF(I115,"&gt;0")+COUNTIF(N115,"&gt;0")+COUNTIF(S115,"&gt;0")+COUNTIF(X115,"&gt;0")+COUNTIF(AC115,"&gt;0")+COUNTIF(AH115,"&gt;0")+COUNTIF(AM115,"&gt;0")+COUNTIF(AR115,"&gt;0")+COUNTIF(AW115,"&gt;0")+COUNTIF(D125,"&gt;0")+COUNTIF(I125,"&gt;0")+COUNTIF(N125,"&gt;0")</f>
        <v>0</v>
      </c>
      <c r="AT122" s="25">
        <f>58-AO122</f>
        <v>58</v>
      </c>
      <c r="AU122" s="26">
        <f>46-AP122</f>
        <v>46</v>
      </c>
      <c r="AV122" s="27">
        <f>42-AQ122</f>
        <v>42</v>
      </c>
      <c r="AW122" s="28">
        <f>41-AR122</f>
        <v>41</v>
      </c>
      <c r="AX122" s="2"/>
    </row>
    <row r="123" spans="1:50" s="16" customFormat="1" x14ac:dyDescent="0.25">
      <c r="A123" s="142" t="s">
        <v>236</v>
      </c>
      <c r="B123" s="143"/>
      <c r="C123" s="144"/>
      <c r="D123" s="145"/>
      <c r="E123" s="3"/>
      <c r="F123" s="142" t="s">
        <v>237</v>
      </c>
      <c r="G123" s="143"/>
      <c r="H123" s="144"/>
      <c r="I123" s="145"/>
      <c r="K123" s="142" t="s">
        <v>238</v>
      </c>
      <c r="L123" s="143"/>
      <c r="M123" s="144"/>
      <c r="N123" s="145"/>
      <c r="AJ123" s="132"/>
      <c r="AK123" s="123"/>
      <c r="AL123" s="125"/>
      <c r="AM123" s="127"/>
      <c r="AN123" s="2"/>
      <c r="AO123" s="33" t="s">
        <v>255</v>
      </c>
      <c r="AP123" s="34" t="s">
        <v>256</v>
      </c>
      <c r="AQ123" s="35" t="s">
        <v>257</v>
      </c>
      <c r="AR123" s="36" t="s">
        <v>258</v>
      </c>
      <c r="AS123" s="2"/>
      <c r="AT123" s="33" t="s">
        <v>255</v>
      </c>
      <c r="AU123" s="34" t="s">
        <v>256</v>
      </c>
      <c r="AV123" s="35" t="s">
        <v>257</v>
      </c>
      <c r="AW123" s="36" t="s">
        <v>258</v>
      </c>
    </row>
    <row r="124" spans="1:50" x14ac:dyDescent="0.25">
      <c r="A124" s="49"/>
      <c r="B124" s="45"/>
      <c r="C124" s="52">
        <f>M.U.S.C.L.E.!C124</f>
        <v>0</v>
      </c>
      <c r="D124" s="45"/>
      <c r="E124" s="53"/>
      <c r="F124" s="49"/>
      <c r="G124" s="45"/>
      <c r="H124" s="45"/>
      <c r="I124" s="45"/>
      <c r="J124" s="54"/>
      <c r="K124" s="49"/>
      <c r="L124" s="45"/>
      <c r="M124" s="45"/>
      <c r="N124" s="45"/>
      <c r="AG124" s="2"/>
      <c r="AH124" s="2"/>
      <c r="AJ124" s="133">
        <f>SUM(AL118,AJ120,AK120,AL120,AM120,AJ122,AK122,AL122,AM122)</f>
        <v>0</v>
      </c>
      <c r="AK124" s="134"/>
      <c r="AL124" s="134"/>
      <c r="AM124" s="135"/>
      <c r="AO124" s="133">
        <f>SUM(AQ118,AO120,AP120,AQ120,AR120,AO122,AP122,AQ122,AR122)</f>
        <v>0</v>
      </c>
      <c r="AP124" s="134"/>
      <c r="AQ124" s="134"/>
      <c r="AR124" s="135"/>
      <c r="AT124" s="133">
        <f>SUM(AV118,AT120,AU120,AV120,AW120,AT122,AU122,AV122,AW122)</f>
        <v>296</v>
      </c>
      <c r="AU124" s="134"/>
      <c r="AV124" s="134"/>
      <c r="AW124" s="135"/>
      <c r="AX124" s="2"/>
    </row>
    <row r="125" spans="1:50" x14ac:dyDescent="0.25">
      <c r="A125" s="45"/>
      <c r="B125" s="58">
        <f>M.U.S.C.L.E.!B125</f>
        <v>0</v>
      </c>
      <c r="C125" s="50">
        <f>M.U.S.C.L.E.!C125</f>
        <v>0</v>
      </c>
      <c r="D125" s="49"/>
      <c r="E125" s="53"/>
      <c r="F125" s="45"/>
      <c r="G125" s="45"/>
      <c r="H125" s="45"/>
      <c r="I125" s="49"/>
      <c r="J125" s="54"/>
      <c r="K125" s="45"/>
      <c r="L125" s="45"/>
      <c r="M125" s="45"/>
      <c r="N125" s="49"/>
      <c r="AG125" s="2"/>
      <c r="AH125" s="2"/>
      <c r="AJ125" s="139"/>
      <c r="AK125" s="140"/>
      <c r="AL125" s="140"/>
      <c r="AM125" s="141"/>
      <c r="AO125" s="136" t="s">
        <v>279</v>
      </c>
      <c r="AP125" s="137"/>
      <c r="AQ125" s="137"/>
      <c r="AR125" s="138"/>
      <c r="AT125" s="136" t="s">
        <v>279</v>
      </c>
      <c r="AU125" s="137"/>
      <c r="AV125" s="137"/>
      <c r="AW125" s="138"/>
      <c r="AX125" s="2"/>
    </row>
    <row r="126" spans="1:50" ht="13.2" customHeight="1" x14ac:dyDescent="0.25">
      <c r="W126" s="2"/>
      <c r="X126" s="2"/>
      <c r="AB126" s="2"/>
      <c r="AC126" s="2"/>
      <c r="AG126" s="2"/>
      <c r="AH126" s="2"/>
      <c r="AX126" s="2"/>
    </row>
    <row r="127" spans="1:50" x14ac:dyDescent="0.25">
      <c r="W127" s="2"/>
      <c r="X127" s="2"/>
      <c r="AB127" s="2"/>
      <c r="AC127" s="2"/>
      <c r="AG127" s="2"/>
      <c r="AH127" s="2"/>
    </row>
    <row r="128" spans="1:50" x14ac:dyDescent="0.25">
      <c r="W128" s="2"/>
      <c r="X128" s="2"/>
      <c r="AB128" s="2"/>
      <c r="AC128" s="2"/>
      <c r="AG128" s="2"/>
      <c r="AH128" s="2"/>
    </row>
    <row r="129" spans="23:34" x14ac:dyDescent="0.25">
      <c r="W129" s="2"/>
      <c r="X129" s="2"/>
      <c r="AB129" s="2"/>
      <c r="AC129" s="2"/>
      <c r="AG129" s="2"/>
      <c r="AH129" s="2"/>
    </row>
    <row r="130" spans="23:34" x14ac:dyDescent="0.25">
      <c r="W130" s="2"/>
      <c r="X130" s="2"/>
      <c r="AB130" s="2"/>
      <c r="AC130" s="2"/>
      <c r="AG130" s="2"/>
      <c r="AH130" s="2"/>
    </row>
  </sheetData>
  <mergeCells count="491">
    <mergeCell ref="AJ124:AM125"/>
    <mergeCell ref="AO124:AR124"/>
    <mergeCell ref="AT124:AW124"/>
    <mergeCell ref="AO125:AR125"/>
    <mergeCell ref="AT125:AW125"/>
    <mergeCell ref="AJ120:AJ121"/>
    <mergeCell ref="AK120:AK121"/>
    <mergeCell ref="AL120:AL121"/>
    <mergeCell ref="AM120:AM121"/>
    <mergeCell ref="AJ122:AJ123"/>
    <mergeCell ref="AK122:AK123"/>
    <mergeCell ref="AL122:AL123"/>
    <mergeCell ref="AM122:AM123"/>
    <mergeCell ref="AV118:AW118"/>
    <mergeCell ref="AJ119:AK119"/>
    <mergeCell ref="AO119:AP119"/>
    <mergeCell ref="AQ119:AR119"/>
    <mergeCell ref="AT119:AU119"/>
    <mergeCell ref="AV119:AW119"/>
    <mergeCell ref="AJ118:AK118"/>
    <mergeCell ref="AL118:AM119"/>
    <mergeCell ref="AO118:AP118"/>
    <mergeCell ref="AQ118:AR118"/>
    <mergeCell ref="AT118:AU118"/>
    <mergeCell ref="A123:B123"/>
    <mergeCell ref="C123:D123"/>
    <mergeCell ref="F123:G123"/>
    <mergeCell ref="H123:I123"/>
    <mergeCell ref="K123:L123"/>
    <mergeCell ref="M123:N123"/>
    <mergeCell ref="AQ113:AR113"/>
    <mergeCell ref="AT113:AU113"/>
    <mergeCell ref="AV113:AW113"/>
    <mergeCell ref="AB113:AC113"/>
    <mergeCell ref="AE113:AF113"/>
    <mergeCell ref="AG113:AH113"/>
    <mergeCell ref="AJ113:AK113"/>
    <mergeCell ref="AL113:AM113"/>
    <mergeCell ref="AO113:AP113"/>
    <mergeCell ref="M113:N113"/>
    <mergeCell ref="P113:Q113"/>
    <mergeCell ref="R113:S113"/>
    <mergeCell ref="U113:V113"/>
    <mergeCell ref="W113:X113"/>
    <mergeCell ref="Z113:AA113"/>
    <mergeCell ref="A113:B113"/>
    <mergeCell ref="C113:D113"/>
    <mergeCell ref="F113:G113"/>
    <mergeCell ref="H113:I113"/>
    <mergeCell ref="K113:L113"/>
    <mergeCell ref="AL108:AM108"/>
    <mergeCell ref="AO108:AP108"/>
    <mergeCell ref="AQ108:AR108"/>
    <mergeCell ref="AT108:AU108"/>
    <mergeCell ref="AV108:AW108"/>
    <mergeCell ref="W108:X108"/>
    <mergeCell ref="Z108:AA108"/>
    <mergeCell ref="AB108:AC108"/>
    <mergeCell ref="AE108:AF108"/>
    <mergeCell ref="AG108:AH108"/>
    <mergeCell ref="AJ108:AK108"/>
    <mergeCell ref="A108:B108"/>
    <mergeCell ref="C108:D108"/>
    <mergeCell ref="F108:G108"/>
    <mergeCell ref="H108:I108"/>
    <mergeCell ref="K108:L108"/>
    <mergeCell ref="M108:N108"/>
    <mergeCell ref="P108:Q108"/>
    <mergeCell ref="R108:S108"/>
    <mergeCell ref="U108:V108"/>
    <mergeCell ref="AV103:AW103"/>
    <mergeCell ref="AG103:AH103"/>
    <mergeCell ref="AJ103:AK103"/>
    <mergeCell ref="AL103:AM103"/>
    <mergeCell ref="AO103:AP103"/>
    <mergeCell ref="AQ103:AR103"/>
    <mergeCell ref="AT103:AU103"/>
    <mergeCell ref="R103:S103"/>
    <mergeCell ref="U103:V103"/>
    <mergeCell ref="W103:X103"/>
    <mergeCell ref="Z103:AA103"/>
    <mergeCell ref="AB103:AC103"/>
    <mergeCell ref="AE103:AF103"/>
    <mergeCell ref="A103:B103"/>
    <mergeCell ref="C103:D103"/>
    <mergeCell ref="F103:G103"/>
    <mergeCell ref="H103:I103"/>
    <mergeCell ref="K103:L103"/>
    <mergeCell ref="M103:N103"/>
    <mergeCell ref="P103:Q103"/>
    <mergeCell ref="AQ98:AR98"/>
    <mergeCell ref="AT98:AU98"/>
    <mergeCell ref="A98:B98"/>
    <mergeCell ref="C98:D98"/>
    <mergeCell ref="F98:G98"/>
    <mergeCell ref="H98:I98"/>
    <mergeCell ref="K98:L98"/>
    <mergeCell ref="AV98:AW98"/>
    <mergeCell ref="AB98:AC98"/>
    <mergeCell ref="AE98:AF98"/>
    <mergeCell ref="AG98:AH98"/>
    <mergeCell ref="AJ98:AK98"/>
    <mergeCell ref="AL98:AM98"/>
    <mergeCell ref="AO98:AP98"/>
    <mergeCell ref="M98:N98"/>
    <mergeCell ref="P98:Q98"/>
    <mergeCell ref="R98:S98"/>
    <mergeCell ref="U98:V98"/>
    <mergeCell ref="W98:X98"/>
    <mergeCell ref="Z98:AA98"/>
    <mergeCell ref="AL93:AM93"/>
    <mergeCell ref="AO93:AP93"/>
    <mergeCell ref="AQ93:AR93"/>
    <mergeCell ref="AT93:AU93"/>
    <mergeCell ref="AV93:AW93"/>
    <mergeCell ref="W93:X93"/>
    <mergeCell ref="Z93:AA93"/>
    <mergeCell ref="AB93:AC93"/>
    <mergeCell ref="AE93:AF93"/>
    <mergeCell ref="AG93:AH93"/>
    <mergeCell ref="AJ93:AK93"/>
    <mergeCell ref="A93:B93"/>
    <mergeCell ref="C93:D93"/>
    <mergeCell ref="F93:G93"/>
    <mergeCell ref="H93:I93"/>
    <mergeCell ref="K93:L93"/>
    <mergeCell ref="M93:N93"/>
    <mergeCell ref="P93:Q93"/>
    <mergeCell ref="R93:S93"/>
    <mergeCell ref="U93:V93"/>
    <mergeCell ref="AV88:AW88"/>
    <mergeCell ref="AG88:AH88"/>
    <mergeCell ref="AJ88:AK88"/>
    <mergeCell ref="AL88:AM88"/>
    <mergeCell ref="AO88:AP88"/>
    <mergeCell ref="AQ88:AR88"/>
    <mergeCell ref="AT88:AU88"/>
    <mergeCell ref="R88:S88"/>
    <mergeCell ref="U88:V88"/>
    <mergeCell ref="W88:X88"/>
    <mergeCell ref="Z88:AA88"/>
    <mergeCell ref="AB88:AC88"/>
    <mergeCell ref="AE88:AF88"/>
    <mergeCell ref="A88:B88"/>
    <mergeCell ref="C88:D88"/>
    <mergeCell ref="F88:G88"/>
    <mergeCell ref="H88:I88"/>
    <mergeCell ref="K88:L88"/>
    <mergeCell ref="M88:N88"/>
    <mergeCell ref="P88:Q88"/>
    <mergeCell ref="AQ83:AR83"/>
    <mergeCell ref="AT83:AU83"/>
    <mergeCell ref="A83:B83"/>
    <mergeCell ref="C83:D83"/>
    <mergeCell ref="F83:G83"/>
    <mergeCell ref="H83:I83"/>
    <mergeCell ref="K83:L83"/>
    <mergeCell ref="AV83:AW83"/>
    <mergeCell ref="AB83:AC83"/>
    <mergeCell ref="AE83:AF83"/>
    <mergeCell ref="AG83:AH83"/>
    <mergeCell ref="AJ83:AK83"/>
    <mergeCell ref="AL83:AM83"/>
    <mergeCell ref="AO83:AP83"/>
    <mergeCell ref="M83:N83"/>
    <mergeCell ref="P83:Q83"/>
    <mergeCell ref="R83:S83"/>
    <mergeCell ref="U83:V83"/>
    <mergeCell ref="W83:X83"/>
    <mergeCell ref="Z83:AA83"/>
    <mergeCell ref="AL78:AM78"/>
    <mergeCell ref="AO78:AP78"/>
    <mergeCell ref="AQ78:AR78"/>
    <mergeCell ref="AT78:AU78"/>
    <mergeCell ref="AV78:AW78"/>
    <mergeCell ref="W78:X78"/>
    <mergeCell ref="Z78:AA78"/>
    <mergeCell ref="AB78:AC78"/>
    <mergeCell ref="AE78:AF78"/>
    <mergeCell ref="AG78:AH78"/>
    <mergeCell ref="AJ78:AK78"/>
    <mergeCell ref="A78:B78"/>
    <mergeCell ref="C78:D78"/>
    <mergeCell ref="F78:G78"/>
    <mergeCell ref="H78:I78"/>
    <mergeCell ref="K78:L78"/>
    <mergeCell ref="M78:N78"/>
    <mergeCell ref="P78:Q78"/>
    <mergeCell ref="R78:S78"/>
    <mergeCell ref="U78:V78"/>
    <mergeCell ref="AV73:AW73"/>
    <mergeCell ref="AG73:AH73"/>
    <mergeCell ref="AJ73:AK73"/>
    <mergeCell ref="AL73:AM73"/>
    <mergeCell ref="AO73:AP73"/>
    <mergeCell ref="AQ73:AR73"/>
    <mergeCell ref="AT73:AU73"/>
    <mergeCell ref="R73:S73"/>
    <mergeCell ref="U73:V73"/>
    <mergeCell ref="W73:X73"/>
    <mergeCell ref="Z73:AA73"/>
    <mergeCell ref="AB73:AC73"/>
    <mergeCell ref="AE73:AF73"/>
    <mergeCell ref="A73:B73"/>
    <mergeCell ref="C73:D73"/>
    <mergeCell ref="F73:G73"/>
    <mergeCell ref="H73:I73"/>
    <mergeCell ref="K73:L73"/>
    <mergeCell ref="M73:N73"/>
    <mergeCell ref="P73:Q73"/>
    <mergeCell ref="AQ68:AR68"/>
    <mergeCell ref="AT68:AU68"/>
    <mergeCell ref="A68:B68"/>
    <mergeCell ref="C68:D68"/>
    <mergeCell ref="F68:G68"/>
    <mergeCell ref="H68:I68"/>
    <mergeCell ref="K68:L68"/>
    <mergeCell ref="AV68:AW68"/>
    <mergeCell ref="AB68:AC68"/>
    <mergeCell ref="AE68:AF68"/>
    <mergeCell ref="AG68:AH68"/>
    <mergeCell ref="AJ68:AK68"/>
    <mergeCell ref="AL68:AM68"/>
    <mergeCell ref="AO68:AP68"/>
    <mergeCell ref="M68:N68"/>
    <mergeCell ref="P68:Q68"/>
    <mergeCell ref="R68:S68"/>
    <mergeCell ref="U68:V68"/>
    <mergeCell ref="W68:X68"/>
    <mergeCell ref="Z68:AA68"/>
    <mergeCell ref="AL63:AM63"/>
    <mergeCell ref="AO63:AP63"/>
    <mergeCell ref="AQ63:AR63"/>
    <mergeCell ref="AT63:AU63"/>
    <mergeCell ref="AV63:AW63"/>
    <mergeCell ref="W63:X63"/>
    <mergeCell ref="Z63:AA63"/>
    <mergeCell ref="AB63:AC63"/>
    <mergeCell ref="AE63:AF63"/>
    <mergeCell ref="AG63:AH63"/>
    <mergeCell ref="AJ63:AK63"/>
    <mergeCell ref="A63:B63"/>
    <mergeCell ref="C63:D63"/>
    <mergeCell ref="F63:G63"/>
    <mergeCell ref="H63:I63"/>
    <mergeCell ref="K63:L63"/>
    <mergeCell ref="M63:N63"/>
    <mergeCell ref="P63:Q63"/>
    <mergeCell ref="R63:S63"/>
    <mergeCell ref="U63:V63"/>
    <mergeCell ref="AV58:AW58"/>
    <mergeCell ref="AG58:AH58"/>
    <mergeCell ref="AJ58:AK58"/>
    <mergeCell ref="AL58:AM58"/>
    <mergeCell ref="AO58:AP58"/>
    <mergeCell ref="AQ58:AR58"/>
    <mergeCell ref="AT58:AU58"/>
    <mergeCell ref="R58:S58"/>
    <mergeCell ref="U58:V58"/>
    <mergeCell ref="W58:X58"/>
    <mergeCell ref="Z58:AA58"/>
    <mergeCell ref="AB58:AC58"/>
    <mergeCell ref="AE58:AF58"/>
    <mergeCell ref="A58:B58"/>
    <mergeCell ref="C58:D58"/>
    <mergeCell ref="F58:G58"/>
    <mergeCell ref="H58:I58"/>
    <mergeCell ref="K58:L58"/>
    <mergeCell ref="M58:N58"/>
    <mergeCell ref="P58:Q58"/>
    <mergeCell ref="AQ53:AR53"/>
    <mergeCell ref="AT53:AU53"/>
    <mergeCell ref="A53:B53"/>
    <mergeCell ref="C53:D53"/>
    <mergeCell ref="F53:G53"/>
    <mergeCell ref="H53:I53"/>
    <mergeCell ref="K53:L53"/>
    <mergeCell ref="AV53:AW53"/>
    <mergeCell ref="AB53:AC53"/>
    <mergeCell ref="AE53:AF53"/>
    <mergeCell ref="AG53:AH53"/>
    <mergeCell ref="AJ53:AK53"/>
    <mergeCell ref="AL53:AM53"/>
    <mergeCell ref="AO53:AP53"/>
    <mergeCell ref="M53:N53"/>
    <mergeCell ref="P53:Q53"/>
    <mergeCell ref="R53:S53"/>
    <mergeCell ref="U53:V53"/>
    <mergeCell ref="W53:X53"/>
    <mergeCell ref="Z53:AA53"/>
    <mergeCell ref="AL48:AM48"/>
    <mergeCell ref="AO48:AP48"/>
    <mergeCell ref="AQ48:AR48"/>
    <mergeCell ref="AT48:AU48"/>
    <mergeCell ref="AV48:AW48"/>
    <mergeCell ref="W48:X48"/>
    <mergeCell ref="Z48:AA48"/>
    <mergeCell ref="AB48:AC48"/>
    <mergeCell ref="AE48:AF48"/>
    <mergeCell ref="AG48:AH48"/>
    <mergeCell ref="AJ48:AK48"/>
    <mergeCell ref="A48:B48"/>
    <mergeCell ref="C48:D48"/>
    <mergeCell ref="F48:G48"/>
    <mergeCell ref="H48:I48"/>
    <mergeCell ref="K48:L48"/>
    <mergeCell ref="M48:N48"/>
    <mergeCell ref="P48:Q48"/>
    <mergeCell ref="R48:S48"/>
    <mergeCell ref="U48:V48"/>
    <mergeCell ref="AV43:AW43"/>
    <mergeCell ref="AG43:AH43"/>
    <mergeCell ref="AJ43:AK43"/>
    <mergeCell ref="AL43:AM43"/>
    <mergeCell ref="AO43:AP43"/>
    <mergeCell ref="AQ43:AR43"/>
    <mergeCell ref="AT43:AU43"/>
    <mergeCell ref="R43:S43"/>
    <mergeCell ref="U43:V43"/>
    <mergeCell ref="W43:X43"/>
    <mergeCell ref="Z43:AA43"/>
    <mergeCell ref="AB43:AC43"/>
    <mergeCell ref="AE43:AF43"/>
    <mergeCell ref="A43:B43"/>
    <mergeCell ref="C43:D43"/>
    <mergeCell ref="F43:G43"/>
    <mergeCell ref="H43:I43"/>
    <mergeCell ref="K43:L43"/>
    <mergeCell ref="M43:N43"/>
    <mergeCell ref="P43:Q43"/>
    <mergeCell ref="AQ38:AR38"/>
    <mergeCell ref="AT38:AU38"/>
    <mergeCell ref="A38:B38"/>
    <mergeCell ref="C38:D38"/>
    <mergeCell ref="F38:G38"/>
    <mergeCell ref="H38:I38"/>
    <mergeCell ref="K38:L38"/>
    <mergeCell ref="AV38:AW38"/>
    <mergeCell ref="AB38:AC38"/>
    <mergeCell ref="AE38:AF38"/>
    <mergeCell ref="AG38:AH38"/>
    <mergeCell ref="AJ38:AK38"/>
    <mergeCell ref="AL38:AM38"/>
    <mergeCell ref="AO38:AP38"/>
    <mergeCell ref="M38:N38"/>
    <mergeCell ref="P38:Q38"/>
    <mergeCell ref="R38:S38"/>
    <mergeCell ref="U38:V38"/>
    <mergeCell ref="W38:X38"/>
    <mergeCell ref="Z38:AA38"/>
    <mergeCell ref="AL33:AM33"/>
    <mergeCell ref="AO33:AP33"/>
    <mergeCell ref="AQ33:AR33"/>
    <mergeCell ref="AT33:AU33"/>
    <mergeCell ref="AV33:AW33"/>
    <mergeCell ref="W33:X33"/>
    <mergeCell ref="Z33:AA33"/>
    <mergeCell ref="AB33:AC33"/>
    <mergeCell ref="AE33:AF33"/>
    <mergeCell ref="AG33:AH33"/>
    <mergeCell ref="AJ33:AK33"/>
    <mergeCell ref="A33:B33"/>
    <mergeCell ref="C33:D33"/>
    <mergeCell ref="F33:G33"/>
    <mergeCell ref="H33:I33"/>
    <mergeCell ref="K33:L33"/>
    <mergeCell ref="M33:N33"/>
    <mergeCell ref="P33:Q33"/>
    <mergeCell ref="R33:S33"/>
    <mergeCell ref="U33:V33"/>
    <mergeCell ref="AV28:AW28"/>
    <mergeCell ref="AG28:AH28"/>
    <mergeCell ref="AJ28:AK28"/>
    <mergeCell ref="AL28:AM28"/>
    <mergeCell ref="AO28:AP28"/>
    <mergeCell ref="AQ28:AR28"/>
    <mergeCell ref="AT28:AU28"/>
    <mergeCell ref="R28:S28"/>
    <mergeCell ref="U28:V28"/>
    <mergeCell ref="W28:X28"/>
    <mergeCell ref="Z28:AA28"/>
    <mergeCell ref="AB28:AC28"/>
    <mergeCell ref="AE28:AF28"/>
    <mergeCell ref="A28:B28"/>
    <mergeCell ref="C28:D28"/>
    <mergeCell ref="F28:G28"/>
    <mergeCell ref="H28:I28"/>
    <mergeCell ref="K28:L28"/>
    <mergeCell ref="M28:N28"/>
    <mergeCell ref="P28:Q28"/>
    <mergeCell ref="AQ23:AR23"/>
    <mergeCell ref="AT23:AU23"/>
    <mergeCell ref="A23:B23"/>
    <mergeCell ref="C23:D23"/>
    <mergeCell ref="F23:G23"/>
    <mergeCell ref="H23:I23"/>
    <mergeCell ref="K23:L23"/>
    <mergeCell ref="AV23:AW23"/>
    <mergeCell ref="AB23:AC23"/>
    <mergeCell ref="AE23:AF23"/>
    <mergeCell ref="AG23:AH23"/>
    <mergeCell ref="AJ23:AK23"/>
    <mergeCell ref="AL23:AM23"/>
    <mergeCell ref="AO23:AP23"/>
    <mergeCell ref="M23:N23"/>
    <mergeCell ref="P23:Q23"/>
    <mergeCell ref="R23:S23"/>
    <mergeCell ref="U23:V23"/>
    <mergeCell ref="W23:X23"/>
    <mergeCell ref="Z23:AA23"/>
    <mergeCell ref="AL18:AM18"/>
    <mergeCell ref="AO18:AP18"/>
    <mergeCell ref="AQ18:AR18"/>
    <mergeCell ref="AT18:AU18"/>
    <mergeCell ref="AV18:AW18"/>
    <mergeCell ref="W18:X18"/>
    <mergeCell ref="Z18:AA18"/>
    <mergeCell ref="AB18:AC18"/>
    <mergeCell ref="AE18:AF18"/>
    <mergeCell ref="AG18:AH18"/>
    <mergeCell ref="AJ18:AK18"/>
    <mergeCell ref="A18:B18"/>
    <mergeCell ref="C18:D18"/>
    <mergeCell ref="F18:G18"/>
    <mergeCell ref="H18:I18"/>
    <mergeCell ref="K18:L18"/>
    <mergeCell ref="M18:N18"/>
    <mergeCell ref="P18:Q18"/>
    <mergeCell ref="R18:S18"/>
    <mergeCell ref="U18:V18"/>
    <mergeCell ref="AV13:AW13"/>
    <mergeCell ref="AG13:AH13"/>
    <mergeCell ref="AJ13:AK13"/>
    <mergeCell ref="AL13:AM13"/>
    <mergeCell ref="AO13:AP13"/>
    <mergeCell ref="AQ13:AR13"/>
    <mergeCell ref="AT13:AU13"/>
    <mergeCell ref="R13:S13"/>
    <mergeCell ref="U13:V13"/>
    <mergeCell ref="W13:X13"/>
    <mergeCell ref="Z13:AA13"/>
    <mergeCell ref="AB13:AC13"/>
    <mergeCell ref="AE13:AF13"/>
    <mergeCell ref="A13:B13"/>
    <mergeCell ref="C13:D13"/>
    <mergeCell ref="F13:G13"/>
    <mergeCell ref="H13:I13"/>
    <mergeCell ref="K13:L13"/>
    <mergeCell ref="M13:N13"/>
    <mergeCell ref="P13:Q13"/>
    <mergeCell ref="AQ8:AR8"/>
    <mergeCell ref="AT8:AU8"/>
    <mergeCell ref="A8:B8"/>
    <mergeCell ref="C8:D8"/>
    <mergeCell ref="F8:G8"/>
    <mergeCell ref="H8:I8"/>
    <mergeCell ref="K8:L8"/>
    <mergeCell ref="AV8:AW8"/>
    <mergeCell ref="AB8:AC8"/>
    <mergeCell ref="AE8:AF8"/>
    <mergeCell ref="AG8:AH8"/>
    <mergeCell ref="AJ8:AK8"/>
    <mergeCell ref="AL8:AM8"/>
    <mergeCell ref="AO8:AP8"/>
    <mergeCell ref="M8:N8"/>
    <mergeCell ref="P8:Q8"/>
    <mergeCell ref="R8:S8"/>
    <mergeCell ref="U8:V8"/>
    <mergeCell ref="W8:X8"/>
    <mergeCell ref="Z8:AA8"/>
    <mergeCell ref="A1:AW1"/>
    <mergeCell ref="A3:B3"/>
    <mergeCell ref="C3:D3"/>
    <mergeCell ref="F3:G3"/>
    <mergeCell ref="H3:I3"/>
    <mergeCell ref="K3:L3"/>
    <mergeCell ref="M3:N3"/>
    <mergeCell ref="P3:Q3"/>
    <mergeCell ref="R3:S3"/>
    <mergeCell ref="U3:V3"/>
    <mergeCell ref="AL3:AM3"/>
    <mergeCell ref="AO3:AP3"/>
    <mergeCell ref="AQ3:AR3"/>
    <mergeCell ref="AT3:AU3"/>
    <mergeCell ref="AV3:AW3"/>
    <mergeCell ref="W3:X3"/>
    <mergeCell ref="Z3:AA3"/>
    <mergeCell ref="AB3:AC3"/>
    <mergeCell ref="AE3:AF3"/>
    <mergeCell ref="AG3:AH3"/>
    <mergeCell ref="AJ3:AK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>
    <tabColor rgb="FFFFFF00"/>
  </sheetPr>
  <dimension ref="A1:AX130"/>
  <sheetViews>
    <sheetView zoomScaleNormal="100" workbookViewId="0">
      <selection sqref="A1:AW1"/>
    </sheetView>
  </sheetViews>
  <sheetFormatPr defaultColWidth="4.21875" defaultRowHeight="13.2" x14ac:dyDescent="0.25"/>
  <cols>
    <col min="1" max="2" width="4.21875" style="2"/>
    <col min="3" max="4" width="4.21875" style="8"/>
    <col min="5" max="5" width="1.109375" style="1" customWidth="1"/>
    <col min="6" max="7" width="4.21875" style="2"/>
    <col min="8" max="9" width="4.21875" style="8"/>
    <col min="10" max="10" width="1.109375" style="2" customWidth="1"/>
    <col min="11" max="12" width="4.21875" style="2"/>
    <col min="13" max="14" width="4.21875" style="8"/>
    <col min="15" max="15" width="1.109375" style="2" customWidth="1"/>
    <col min="16" max="17" width="4.21875" style="2"/>
    <col min="18" max="19" width="4.21875" style="8"/>
    <col min="20" max="20" width="1.109375" style="2" customWidth="1"/>
    <col min="21" max="22" width="4.21875" style="2"/>
    <col min="23" max="24" width="4.21875" style="8"/>
    <col min="25" max="25" width="1.109375" style="2" customWidth="1"/>
    <col min="26" max="27" width="4.21875" style="2"/>
    <col min="28" max="29" width="4.21875" style="8"/>
    <col min="30" max="30" width="1.109375" style="2" customWidth="1"/>
    <col min="31" max="32" width="4.21875" style="2"/>
    <col min="33" max="34" width="4.21875" style="8"/>
    <col min="35" max="35" width="1.109375" style="2" customWidth="1"/>
    <col min="36" max="37" width="4.21875" style="2"/>
    <col min="38" max="39" width="4.21875" style="8"/>
    <col min="40" max="40" width="1.109375" style="2" customWidth="1"/>
    <col min="41" max="42" width="4.21875" style="2"/>
    <col min="43" max="44" width="4.21875" style="8"/>
    <col min="45" max="45" width="1.109375" style="2" customWidth="1"/>
    <col min="46" max="47" width="4.21875" style="2"/>
    <col min="48" max="49" width="4.21875" style="8"/>
    <col min="50" max="50" width="4.21875" style="13"/>
    <col min="51" max="16384" width="4.21875" style="2"/>
  </cols>
  <sheetData>
    <row r="1" spans="1:50" ht="21" x14ac:dyDescent="0.25">
      <c r="A1" s="130" t="s">
        <v>280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  <c r="AH1" s="130"/>
      <c r="AI1" s="130"/>
      <c r="AJ1" s="130"/>
      <c r="AK1" s="130"/>
      <c r="AL1" s="130"/>
      <c r="AM1" s="130"/>
      <c r="AN1" s="130"/>
      <c r="AO1" s="130"/>
      <c r="AP1" s="130"/>
      <c r="AQ1" s="130"/>
      <c r="AR1" s="130"/>
      <c r="AS1" s="130"/>
      <c r="AT1" s="130"/>
      <c r="AU1" s="130"/>
      <c r="AV1" s="130"/>
      <c r="AW1" s="130"/>
      <c r="AX1" s="2"/>
    </row>
    <row r="2" spans="1:50" ht="90" customHeight="1" x14ac:dyDescent="0.25">
      <c r="A2" s="14"/>
      <c r="B2" s="14"/>
      <c r="C2" s="14"/>
      <c r="D2" s="14"/>
      <c r="F2" s="14"/>
      <c r="G2" s="14"/>
      <c r="H2" s="14"/>
      <c r="I2" s="14"/>
      <c r="K2" s="14"/>
      <c r="L2" s="14"/>
      <c r="M2" s="14"/>
      <c r="N2" s="14"/>
      <c r="P2" s="14"/>
      <c r="Q2" s="14"/>
      <c r="R2" s="14"/>
      <c r="S2" s="14"/>
      <c r="U2" s="14"/>
      <c r="V2" s="14"/>
      <c r="W2" s="14"/>
      <c r="X2" s="14"/>
      <c r="Z2" s="14"/>
      <c r="AA2" s="14"/>
      <c r="AB2" s="14"/>
      <c r="AC2" s="14"/>
      <c r="AE2" s="14"/>
      <c r="AF2" s="14"/>
      <c r="AG2" s="14"/>
      <c r="AH2" s="14"/>
      <c r="AJ2" s="14"/>
      <c r="AK2" s="14"/>
      <c r="AL2" s="14"/>
      <c r="AM2" s="14"/>
      <c r="AO2" s="14"/>
      <c r="AP2" s="14"/>
      <c r="AQ2" s="14"/>
      <c r="AR2" s="14"/>
      <c r="AT2" s="14"/>
      <c r="AU2" s="14"/>
      <c r="AV2" s="14"/>
      <c r="AW2" s="14"/>
      <c r="AX2" s="2"/>
    </row>
    <row r="3" spans="1:50" x14ac:dyDescent="0.25">
      <c r="A3" s="96" t="s">
        <v>6</v>
      </c>
      <c r="B3" s="98"/>
      <c r="C3" s="146">
        <f>M.U.S.C.L.E.!C3</f>
        <v>0</v>
      </c>
      <c r="D3" s="147"/>
      <c r="E3" s="3"/>
      <c r="F3" s="96" t="s">
        <v>7</v>
      </c>
      <c r="G3" s="98"/>
      <c r="H3" s="146">
        <f>M.U.S.C.L.E.!H3</f>
        <v>0</v>
      </c>
      <c r="I3" s="147">
        <f>M.U.S.C.L.E.!I3</f>
        <v>0</v>
      </c>
      <c r="K3" s="96" t="s">
        <v>8</v>
      </c>
      <c r="L3" s="98"/>
      <c r="M3" s="146">
        <f>M.U.S.C.L.E.!M3</f>
        <v>0</v>
      </c>
      <c r="N3" s="147">
        <f>M.U.S.C.L.E.!N3</f>
        <v>0</v>
      </c>
      <c r="P3" s="96" t="s">
        <v>9</v>
      </c>
      <c r="Q3" s="98"/>
      <c r="R3" s="146">
        <f>M.U.S.C.L.E.!R3</f>
        <v>0</v>
      </c>
      <c r="S3" s="147">
        <f>M.U.S.C.L.E.!S3</f>
        <v>0</v>
      </c>
      <c r="U3" s="96" t="s">
        <v>10</v>
      </c>
      <c r="V3" s="98"/>
      <c r="W3" s="146">
        <f>M.U.S.C.L.E.!W3</f>
        <v>0</v>
      </c>
      <c r="X3" s="147">
        <f>M.U.S.C.L.E.!X3</f>
        <v>0</v>
      </c>
      <c r="Z3" s="96" t="s">
        <v>11</v>
      </c>
      <c r="AA3" s="98"/>
      <c r="AB3" s="146">
        <f>M.U.S.C.L.E.!AB3</f>
        <v>0</v>
      </c>
      <c r="AC3" s="147">
        <f>M.U.S.C.L.E.!AC3</f>
        <v>0</v>
      </c>
      <c r="AE3" s="96" t="s">
        <v>12</v>
      </c>
      <c r="AF3" s="98"/>
      <c r="AG3" s="146">
        <f>M.U.S.C.L.E.!AG3</f>
        <v>0</v>
      </c>
      <c r="AH3" s="147">
        <f>M.U.S.C.L.E.!AH3</f>
        <v>0</v>
      </c>
      <c r="AJ3" s="96" t="s">
        <v>13</v>
      </c>
      <c r="AK3" s="98"/>
      <c r="AL3" s="146">
        <f>M.U.S.C.L.E.!AL3</f>
        <v>0</v>
      </c>
      <c r="AM3" s="147">
        <f>M.U.S.C.L.E.!AM3</f>
        <v>0</v>
      </c>
      <c r="AO3" s="96" t="s">
        <v>14</v>
      </c>
      <c r="AP3" s="98"/>
      <c r="AQ3" s="146">
        <f>M.U.S.C.L.E.!AQ3</f>
        <v>0</v>
      </c>
      <c r="AR3" s="147">
        <f>M.U.S.C.L.E.!AR3</f>
        <v>0</v>
      </c>
      <c r="AT3" s="96" t="s">
        <v>15</v>
      </c>
      <c r="AU3" s="98"/>
      <c r="AV3" s="146">
        <f>M.U.S.C.L.E.!AV3</f>
        <v>0</v>
      </c>
      <c r="AW3" s="147">
        <f>M.U.S.C.L.E.!AW3</f>
        <v>0</v>
      </c>
      <c r="AX3" s="2"/>
    </row>
    <row r="4" spans="1:50" x14ac:dyDescent="0.25">
      <c r="A4" s="55">
        <f>M.U.S.C.L.E.!A4</f>
        <v>0</v>
      </c>
      <c r="B4" s="56">
        <f>M.U.S.C.L.E.!B4</f>
        <v>0</v>
      </c>
      <c r="C4" s="45"/>
      <c r="D4" s="51">
        <f>M.U.S.C.L.E.!D4</f>
        <v>0</v>
      </c>
      <c r="E4" s="53"/>
      <c r="F4" s="49"/>
      <c r="G4" s="45"/>
      <c r="H4" s="45"/>
      <c r="I4" s="51">
        <f>M.U.S.C.L.E.!I4</f>
        <v>0</v>
      </c>
      <c r="J4" s="54"/>
      <c r="K4" s="55">
        <f>M.U.S.C.L.E.!K4</f>
        <v>0</v>
      </c>
      <c r="L4" s="56">
        <f>M.U.S.C.L.E.!L4</f>
        <v>0</v>
      </c>
      <c r="M4" s="52">
        <f>M.U.S.C.L.E.!M4</f>
        <v>0</v>
      </c>
      <c r="N4" s="51">
        <f>M.U.S.C.L.E.!N4</f>
        <v>0</v>
      </c>
      <c r="O4" s="54"/>
      <c r="P4" s="49"/>
      <c r="Q4" s="45"/>
      <c r="R4" s="52">
        <f>M.U.S.C.L.E.!R4</f>
        <v>0</v>
      </c>
      <c r="S4" s="51">
        <f>M.U.S.C.L.E.!S4</f>
        <v>0</v>
      </c>
      <c r="T4" s="54"/>
      <c r="U4" s="45"/>
      <c r="V4" s="56">
        <f>M.U.S.C.L.E.!V4</f>
        <v>0</v>
      </c>
      <c r="W4" s="52">
        <f>M.U.S.C.L.E.!W4</f>
        <v>0</v>
      </c>
      <c r="X4" s="51">
        <f>M.U.S.C.L.E.!X4</f>
        <v>0</v>
      </c>
      <c r="Y4" s="54"/>
      <c r="Z4" s="45"/>
      <c r="AA4" s="56">
        <f>M.U.S.C.L.E.!AA4</f>
        <v>0</v>
      </c>
      <c r="AB4" s="52">
        <f>M.U.S.C.L.E.!AB4</f>
        <v>0</v>
      </c>
      <c r="AC4" s="51">
        <f>M.U.S.C.L.E.!AC4</f>
        <v>0</v>
      </c>
      <c r="AD4" s="54"/>
      <c r="AE4" s="49"/>
      <c r="AF4" s="45"/>
      <c r="AG4" s="52">
        <f>M.U.S.C.L.E.!AG4</f>
        <v>0</v>
      </c>
      <c r="AH4" s="51">
        <f>M.U.S.C.L.E.!AH4</f>
        <v>0</v>
      </c>
      <c r="AI4" s="54"/>
      <c r="AJ4" s="49"/>
      <c r="AK4" s="45"/>
      <c r="AL4" s="52">
        <f>M.U.S.C.L.E.!AL4</f>
        <v>0</v>
      </c>
      <c r="AM4" s="51">
        <f>M.U.S.C.L.E.!AM4</f>
        <v>0</v>
      </c>
      <c r="AN4" s="54"/>
      <c r="AO4" s="55">
        <f>M.U.S.C.L.E.!AO4</f>
        <v>0</v>
      </c>
      <c r="AP4" s="56">
        <f>M.U.S.C.L.E.!AP4</f>
        <v>0</v>
      </c>
      <c r="AQ4" s="45"/>
      <c r="AR4" s="45"/>
      <c r="AS4" s="54"/>
      <c r="AT4" s="55">
        <f>M.U.S.C.L.E.!AT4</f>
        <v>0</v>
      </c>
      <c r="AU4" s="56">
        <f>M.U.S.C.L.E.!AU4</f>
        <v>0</v>
      </c>
      <c r="AV4" s="52">
        <f>M.U.S.C.L.E.!AV4</f>
        <v>0</v>
      </c>
      <c r="AW4" s="45"/>
      <c r="AX4" s="2"/>
    </row>
    <row r="5" spans="1:50" x14ac:dyDescent="0.25">
      <c r="A5" s="45"/>
      <c r="B5" s="58">
        <f>M.U.S.C.L.E.!B5</f>
        <v>0</v>
      </c>
      <c r="C5" s="45"/>
      <c r="D5" s="49"/>
      <c r="E5" s="53"/>
      <c r="F5" s="45"/>
      <c r="G5" s="45"/>
      <c r="H5" s="45"/>
      <c r="I5" s="49"/>
      <c r="J5" s="54"/>
      <c r="K5" s="45"/>
      <c r="L5" s="58">
        <f>M.U.S.C.L.E.!L5</f>
        <v>0</v>
      </c>
      <c r="M5" s="45"/>
      <c r="N5" s="49"/>
      <c r="O5" s="54"/>
      <c r="P5" s="45"/>
      <c r="Q5" s="58">
        <f>M.U.S.C.L.E.!Q5</f>
        <v>0</v>
      </c>
      <c r="R5" s="45"/>
      <c r="S5" s="45"/>
      <c r="T5" s="54"/>
      <c r="U5" s="45"/>
      <c r="V5" s="45"/>
      <c r="W5" s="45"/>
      <c r="X5" s="46">
        <f>M.U.S.C.L.E.!X5</f>
        <v>0</v>
      </c>
      <c r="Y5" s="54"/>
      <c r="Z5" s="45"/>
      <c r="AA5" s="45"/>
      <c r="AB5" s="45"/>
      <c r="AC5" s="46">
        <f>M.U.S.C.L.E.!AC5</f>
        <v>0</v>
      </c>
      <c r="AD5" s="54"/>
      <c r="AE5" s="45"/>
      <c r="AF5" s="58">
        <f>M.U.S.C.L.E.!AF5</f>
        <v>0</v>
      </c>
      <c r="AG5" s="45"/>
      <c r="AH5" s="45"/>
      <c r="AI5" s="54"/>
      <c r="AJ5" s="45"/>
      <c r="AK5" s="58">
        <f>M.U.S.C.L.E.!AK5</f>
        <v>0</v>
      </c>
      <c r="AL5" s="45"/>
      <c r="AM5" s="45"/>
      <c r="AN5" s="54"/>
      <c r="AO5" s="45"/>
      <c r="AP5" s="58">
        <f>M.U.S.C.L.E.!AP5</f>
        <v>0</v>
      </c>
      <c r="AQ5" s="50">
        <f>M.U.S.C.L.E.!AQ5</f>
        <v>0</v>
      </c>
      <c r="AR5" s="45"/>
      <c r="AS5" s="54"/>
      <c r="AT5" s="45"/>
      <c r="AU5" s="58">
        <f>M.U.S.C.L.E.!AU5</f>
        <v>0</v>
      </c>
      <c r="AV5" s="50">
        <f>M.U.S.C.L.E.!AV5</f>
        <v>0</v>
      </c>
      <c r="AW5" s="45"/>
      <c r="AX5" s="2"/>
    </row>
    <row r="6" spans="1:50" ht="6.6" customHeight="1" x14ac:dyDescent="0.25">
      <c r="C6" s="47"/>
      <c r="D6" s="47"/>
      <c r="H6" s="47"/>
      <c r="I6" s="47"/>
      <c r="M6" s="47"/>
      <c r="N6" s="47"/>
      <c r="R6" s="47"/>
      <c r="S6" s="47"/>
      <c r="W6" s="47"/>
      <c r="X6" s="47"/>
      <c r="AB6" s="47"/>
      <c r="AC6" s="47"/>
      <c r="AG6" s="47"/>
      <c r="AH6" s="47"/>
      <c r="AL6" s="47"/>
      <c r="AM6" s="47"/>
      <c r="AQ6" s="47"/>
      <c r="AR6" s="47"/>
      <c r="AV6" s="47"/>
      <c r="AW6" s="47"/>
      <c r="AX6" s="2"/>
    </row>
    <row r="7" spans="1:50" ht="90" customHeight="1" x14ac:dyDescent="0.25">
      <c r="A7" s="14"/>
      <c r="B7" s="14"/>
      <c r="C7" s="48"/>
      <c r="D7" s="48"/>
      <c r="F7" s="14"/>
      <c r="G7" s="14"/>
      <c r="H7" s="48"/>
      <c r="I7" s="48"/>
      <c r="K7" s="14"/>
      <c r="L7" s="14"/>
      <c r="M7" s="48"/>
      <c r="N7" s="48"/>
      <c r="P7" s="14"/>
      <c r="Q7" s="14"/>
      <c r="R7" s="48"/>
      <c r="S7" s="48"/>
      <c r="U7" s="14"/>
      <c r="V7" s="14"/>
      <c r="W7" s="48"/>
      <c r="X7" s="48"/>
      <c r="Z7" s="14"/>
      <c r="AA7" s="14"/>
      <c r="AB7" s="48"/>
      <c r="AC7" s="48"/>
      <c r="AE7" s="14"/>
      <c r="AF7" s="14"/>
      <c r="AG7" s="48"/>
      <c r="AH7" s="48"/>
      <c r="AJ7" s="14"/>
      <c r="AK7" s="14"/>
      <c r="AL7" s="48"/>
      <c r="AM7" s="48"/>
      <c r="AO7" s="14"/>
      <c r="AP7" s="14"/>
      <c r="AQ7" s="48"/>
      <c r="AR7" s="48"/>
      <c r="AT7" s="14"/>
      <c r="AU7" s="14"/>
      <c r="AV7" s="48"/>
      <c r="AW7" s="48"/>
      <c r="AX7" s="2"/>
    </row>
    <row r="8" spans="1:50" x14ac:dyDescent="0.25">
      <c r="A8" s="96" t="s">
        <v>16</v>
      </c>
      <c r="B8" s="98"/>
      <c r="C8" s="146">
        <f>M.U.S.C.L.E.!C8</f>
        <v>0</v>
      </c>
      <c r="D8" s="147"/>
      <c r="E8" s="3"/>
      <c r="F8" s="96" t="s">
        <v>17</v>
      </c>
      <c r="G8" s="98"/>
      <c r="H8" s="146">
        <f>M.U.S.C.L.E.!H8</f>
        <v>0</v>
      </c>
      <c r="I8" s="147"/>
      <c r="K8" s="96" t="s">
        <v>18</v>
      </c>
      <c r="L8" s="98"/>
      <c r="M8" s="146">
        <f>M.U.S.C.L.E.!M8</f>
        <v>0</v>
      </c>
      <c r="N8" s="147"/>
      <c r="P8" s="96" t="s">
        <v>19</v>
      </c>
      <c r="Q8" s="98"/>
      <c r="R8" s="146">
        <f>M.U.S.C.L.E.!R8</f>
        <v>0</v>
      </c>
      <c r="S8" s="147"/>
      <c r="U8" s="96" t="s">
        <v>20</v>
      </c>
      <c r="V8" s="98"/>
      <c r="W8" s="146">
        <f>M.U.S.C.L.E.!W8</f>
        <v>0</v>
      </c>
      <c r="X8" s="147"/>
      <c r="Z8" s="96" t="s">
        <v>21</v>
      </c>
      <c r="AA8" s="98"/>
      <c r="AB8" s="146">
        <f>M.U.S.C.L.E.!AB8</f>
        <v>0</v>
      </c>
      <c r="AC8" s="147"/>
      <c r="AE8" s="96" t="s">
        <v>22</v>
      </c>
      <c r="AF8" s="98"/>
      <c r="AG8" s="146">
        <f>M.U.S.C.L.E.!AG8</f>
        <v>0</v>
      </c>
      <c r="AH8" s="147"/>
      <c r="AJ8" s="96" t="s">
        <v>23</v>
      </c>
      <c r="AK8" s="98"/>
      <c r="AL8" s="146">
        <f>M.U.S.C.L.E.!AL8</f>
        <v>0</v>
      </c>
      <c r="AM8" s="147"/>
      <c r="AO8" s="96" t="s">
        <v>24</v>
      </c>
      <c r="AP8" s="98"/>
      <c r="AQ8" s="146">
        <f>M.U.S.C.L.E.!AQ8</f>
        <v>0</v>
      </c>
      <c r="AR8" s="147"/>
      <c r="AT8" s="96" t="s">
        <v>25</v>
      </c>
      <c r="AU8" s="98"/>
      <c r="AV8" s="146">
        <f>M.U.S.C.L.E.!AV8</f>
        <v>0</v>
      </c>
      <c r="AW8" s="147"/>
      <c r="AX8" s="2"/>
    </row>
    <row r="9" spans="1:50" x14ac:dyDescent="0.25">
      <c r="A9" s="49"/>
      <c r="B9" s="45"/>
      <c r="C9" s="45"/>
      <c r="D9" s="45"/>
      <c r="E9" s="53"/>
      <c r="F9" s="45"/>
      <c r="G9" s="56">
        <f>M.U.S.C.L.E.!G9</f>
        <v>0</v>
      </c>
      <c r="H9" s="52">
        <f>M.U.S.C.L.E.!H9</f>
        <v>0</v>
      </c>
      <c r="I9" s="51">
        <f>M.U.S.C.L.E.!I9</f>
        <v>0</v>
      </c>
      <c r="J9" s="54"/>
      <c r="K9" s="55">
        <f>M.U.S.C.L.E.!K9</f>
        <v>0</v>
      </c>
      <c r="L9" s="56">
        <f>M.U.S.C.L.E.!L9</f>
        <v>0</v>
      </c>
      <c r="M9" s="52">
        <f>M.U.S.C.L.E.!M9</f>
        <v>0</v>
      </c>
      <c r="N9" s="45"/>
      <c r="O9" s="54"/>
      <c r="P9" s="49"/>
      <c r="Q9" s="56">
        <f>M.U.S.C.L.E.!Q9</f>
        <v>0</v>
      </c>
      <c r="R9" s="45"/>
      <c r="S9" s="45"/>
      <c r="T9" s="54"/>
      <c r="U9" s="49"/>
      <c r="V9" s="45"/>
      <c r="W9" s="52">
        <f>M.U.S.C.L.E.!W9</f>
        <v>0</v>
      </c>
      <c r="X9" s="51">
        <f>M.U.S.C.L.E.!X9</f>
        <v>0</v>
      </c>
      <c r="Y9" s="54"/>
      <c r="Z9" s="55">
        <f>M.U.S.C.L.E.!Z9</f>
        <v>0</v>
      </c>
      <c r="AA9" s="45"/>
      <c r="AB9" s="52">
        <f>M.U.S.C.L.E.!AB9</f>
        <v>0</v>
      </c>
      <c r="AC9" s="51">
        <f>M.U.S.C.L.E.!AC9</f>
        <v>0</v>
      </c>
      <c r="AD9" s="54"/>
      <c r="AE9" s="55">
        <f>M.U.S.C.L.E.!AE9</f>
        <v>0</v>
      </c>
      <c r="AF9" s="45"/>
      <c r="AG9" s="52">
        <f>M.U.S.C.L.E.!AG9</f>
        <v>0</v>
      </c>
      <c r="AH9" s="51">
        <f>M.U.S.C.L.E.!AH9</f>
        <v>0</v>
      </c>
      <c r="AI9" s="54"/>
      <c r="AJ9" s="49"/>
      <c r="AK9" s="45"/>
      <c r="AL9" s="45"/>
      <c r="AM9" s="51">
        <f>M.U.S.C.L.E.!AM9</f>
        <v>0</v>
      </c>
      <c r="AN9" s="54"/>
      <c r="AO9" s="49"/>
      <c r="AP9" s="45"/>
      <c r="AQ9" s="45"/>
      <c r="AR9" s="51">
        <f>M.U.S.C.L.E.!AR9</f>
        <v>0</v>
      </c>
      <c r="AS9" s="54"/>
      <c r="AT9" s="45"/>
      <c r="AU9" s="45"/>
      <c r="AV9" s="52">
        <f>M.U.S.C.L.E.!AV9</f>
        <v>0</v>
      </c>
      <c r="AW9" s="51">
        <f>M.U.S.C.L.E.!AW9</f>
        <v>0</v>
      </c>
      <c r="AX9" s="2"/>
    </row>
    <row r="10" spans="1:50" x14ac:dyDescent="0.25">
      <c r="A10" s="57">
        <f>M.U.S.C.L.E.!A10</f>
        <v>0</v>
      </c>
      <c r="B10" s="45"/>
      <c r="C10" s="45"/>
      <c r="D10" s="46">
        <f>M.U.S.C.L.E.!D10</f>
        <v>0</v>
      </c>
      <c r="E10" s="53"/>
      <c r="F10" s="45"/>
      <c r="G10" s="45"/>
      <c r="H10" s="45"/>
      <c r="I10" s="46">
        <f>M.U.S.C.L.E.!I10</f>
        <v>0</v>
      </c>
      <c r="J10" s="54"/>
      <c r="K10" s="45"/>
      <c r="L10" s="58">
        <f>M.U.S.C.L.E.!L10</f>
        <v>0</v>
      </c>
      <c r="M10" s="45"/>
      <c r="N10" s="46">
        <f>M.U.S.C.L.E.!N10</f>
        <v>0</v>
      </c>
      <c r="O10" s="54"/>
      <c r="P10" s="45"/>
      <c r="Q10" s="58">
        <f>M.U.S.C.L.E.!Q10</f>
        <v>0</v>
      </c>
      <c r="R10" s="50">
        <f>M.U.S.C.L.E.!R10</f>
        <v>0</v>
      </c>
      <c r="S10" s="49"/>
      <c r="T10" s="54"/>
      <c r="U10" s="57">
        <f>M.U.S.C.L.E.!U10</f>
        <v>0</v>
      </c>
      <c r="V10" s="45"/>
      <c r="W10" s="45"/>
      <c r="X10" s="49"/>
      <c r="Y10" s="54"/>
      <c r="Z10" s="57">
        <f>M.U.S.C.L.E.!Z10</f>
        <v>0</v>
      </c>
      <c r="AA10" s="45"/>
      <c r="AB10" s="45"/>
      <c r="AC10" s="49"/>
      <c r="AD10" s="54"/>
      <c r="AE10" s="57">
        <f>M.U.S.C.L.E.!AE10</f>
        <v>0</v>
      </c>
      <c r="AF10" s="45"/>
      <c r="AG10" s="45"/>
      <c r="AH10" s="46">
        <f>M.U.S.C.L.E.!AH10</f>
        <v>0</v>
      </c>
      <c r="AI10" s="54"/>
      <c r="AJ10" s="45"/>
      <c r="AK10" s="58">
        <f>M.U.S.C.L.E.!AK10</f>
        <v>0</v>
      </c>
      <c r="AL10" s="50">
        <f>M.U.S.C.L.E.!AL10</f>
        <v>0</v>
      </c>
      <c r="AM10" s="46">
        <f>M.U.S.C.L.E.!AM10</f>
        <v>0</v>
      </c>
      <c r="AN10" s="54"/>
      <c r="AO10" s="45"/>
      <c r="AP10" s="58">
        <f>M.U.S.C.L.E.!AP10</f>
        <v>0</v>
      </c>
      <c r="AQ10" s="50">
        <f>M.U.S.C.L.E.!AQ10</f>
        <v>0</v>
      </c>
      <c r="AR10" s="49"/>
      <c r="AS10" s="54"/>
      <c r="AT10" s="45"/>
      <c r="AU10" s="45"/>
      <c r="AV10" s="50">
        <f>M.U.S.C.L.E.!AV10</f>
        <v>0</v>
      </c>
      <c r="AW10" s="49"/>
      <c r="AX10" s="2"/>
    </row>
    <row r="11" spans="1:50" ht="6.6" customHeight="1" x14ac:dyDescent="0.25">
      <c r="C11" s="47"/>
      <c r="D11" s="47"/>
      <c r="H11" s="47"/>
      <c r="I11" s="47"/>
      <c r="M11" s="47"/>
      <c r="N11" s="47"/>
      <c r="R11" s="47"/>
      <c r="S11" s="47"/>
      <c r="W11" s="47"/>
      <c r="X11" s="47"/>
      <c r="AB11" s="47"/>
      <c r="AC11" s="47"/>
      <c r="AG11" s="47"/>
      <c r="AH11" s="47"/>
      <c r="AL11" s="47"/>
      <c r="AM11" s="47"/>
      <c r="AQ11" s="47"/>
      <c r="AR11" s="47"/>
      <c r="AV11" s="47"/>
      <c r="AW11" s="47"/>
      <c r="AX11" s="2"/>
    </row>
    <row r="12" spans="1:50" ht="90" customHeight="1" x14ac:dyDescent="0.25">
      <c r="A12" s="14"/>
      <c r="B12" s="14"/>
      <c r="C12" s="48"/>
      <c r="D12" s="48"/>
      <c r="F12" s="14"/>
      <c r="G12" s="14"/>
      <c r="H12" s="48"/>
      <c r="I12" s="48"/>
      <c r="K12" s="14"/>
      <c r="L12" s="14"/>
      <c r="M12" s="48"/>
      <c r="N12" s="48"/>
      <c r="P12" s="14"/>
      <c r="Q12" s="14"/>
      <c r="R12" s="48"/>
      <c r="S12" s="48"/>
      <c r="U12" s="14"/>
      <c r="V12" s="14"/>
      <c r="W12" s="48"/>
      <c r="X12" s="48"/>
      <c r="Z12" s="14"/>
      <c r="AA12" s="14"/>
      <c r="AB12" s="48"/>
      <c r="AC12" s="48"/>
      <c r="AE12" s="14"/>
      <c r="AF12" s="14"/>
      <c r="AG12" s="48"/>
      <c r="AH12" s="48"/>
      <c r="AJ12" s="14"/>
      <c r="AK12" s="14"/>
      <c r="AL12" s="48"/>
      <c r="AM12" s="48"/>
      <c r="AO12" s="14"/>
      <c r="AP12" s="14"/>
      <c r="AQ12" s="48"/>
      <c r="AR12" s="48"/>
      <c r="AT12" s="14"/>
      <c r="AU12" s="14"/>
      <c r="AV12" s="48"/>
      <c r="AW12" s="48"/>
      <c r="AX12" s="2"/>
    </row>
    <row r="13" spans="1:50" x14ac:dyDescent="0.25">
      <c r="A13" s="96" t="s">
        <v>189</v>
      </c>
      <c r="B13" s="98"/>
      <c r="C13" s="146">
        <f>M.U.S.C.L.E.!C13</f>
        <v>0</v>
      </c>
      <c r="D13" s="147"/>
      <c r="E13" s="3"/>
      <c r="F13" s="96" t="s">
        <v>190</v>
      </c>
      <c r="G13" s="98"/>
      <c r="H13" s="146">
        <f>M.U.S.C.L.E.!H13</f>
        <v>0</v>
      </c>
      <c r="I13" s="147"/>
      <c r="K13" s="96" t="s">
        <v>191</v>
      </c>
      <c r="L13" s="98"/>
      <c r="M13" s="146">
        <f>M.U.S.C.L.E.!M13</f>
        <v>0</v>
      </c>
      <c r="N13" s="147"/>
      <c r="P13" s="96" t="s">
        <v>192</v>
      </c>
      <c r="Q13" s="98"/>
      <c r="R13" s="146">
        <f>M.U.S.C.L.E.!R13</f>
        <v>0</v>
      </c>
      <c r="S13" s="147"/>
      <c r="U13" s="96" t="s">
        <v>193</v>
      </c>
      <c r="V13" s="98"/>
      <c r="W13" s="146">
        <f>M.U.S.C.L.E.!W13</f>
        <v>0</v>
      </c>
      <c r="X13" s="147"/>
      <c r="Z13" s="96" t="s">
        <v>194</v>
      </c>
      <c r="AA13" s="98"/>
      <c r="AB13" s="146">
        <f>M.U.S.C.L.E.!AB13</f>
        <v>0</v>
      </c>
      <c r="AC13" s="147"/>
      <c r="AE13" s="96" t="s">
        <v>195</v>
      </c>
      <c r="AF13" s="98"/>
      <c r="AG13" s="146">
        <f>M.U.S.C.L.E.!AG13</f>
        <v>0</v>
      </c>
      <c r="AH13" s="147"/>
      <c r="AJ13" s="96" t="s">
        <v>196</v>
      </c>
      <c r="AK13" s="98"/>
      <c r="AL13" s="146">
        <f>M.U.S.C.L.E.!AL13</f>
        <v>0</v>
      </c>
      <c r="AM13" s="147"/>
      <c r="AO13" s="96" t="s">
        <v>197</v>
      </c>
      <c r="AP13" s="98"/>
      <c r="AQ13" s="146">
        <f>M.U.S.C.L.E.!AQ13</f>
        <v>0</v>
      </c>
      <c r="AR13" s="147"/>
      <c r="AT13" s="96" t="s">
        <v>198</v>
      </c>
      <c r="AU13" s="98"/>
      <c r="AV13" s="146">
        <f>M.U.S.C.L.E.!AV13</f>
        <v>0</v>
      </c>
      <c r="AW13" s="147"/>
      <c r="AX13" s="2"/>
    </row>
    <row r="14" spans="1:50" x14ac:dyDescent="0.25">
      <c r="A14" s="55">
        <f>M.U.S.C.L.E.!A14</f>
        <v>0</v>
      </c>
      <c r="B14" s="45"/>
      <c r="C14" s="52">
        <f>M.U.S.C.L.E.!C14</f>
        <v>0</v>
      </c>
      <c r="D14" s="51">
        <f>M.U.S.C.L.E.!D14</f>
        <v>0</v>
      </c>
      <c r="E14" s="53"/>
      <c r="F14" s="49"/>
      <c r="G14" s="45"/>
      <c r="H14" s="45"/>
      <c r="I14" s="45"/>
      <c r="J14" s="54"/>
      <c r="K14" s="45"/>
      <c r="L14" s="45"/>
      <c r="M14" s="52">
        <f>M.U.S.C.L.E.!M14</f>
        <v>0</v>
      </c>
      <c r="N14" s="51">
        <f>M.U.S.C.L.E.!N14</f>
        <v>0</v>
      </c>
      <c r="O14" s="54"/>
      <c r="P14" s="55">
        <f>M.U.S.C.L.E.!P14</f>
        <v>0</v>
      </c>
      <c r="Q14" s="56">
        <f>M.U.S.C.L.E.!Q14</f>
        <v>0</v>
      </c>
      <c r="R14" s="52">
        <f>M.U.S.C.L.E.!R14</f>
        <v>0</v>
      </c>
      <c r="S14" s="45"/>
      <c r="T14" s="54"/>
      <c r="U14" s="55">
        <f>M.U.S.C.L.E.!U14</f>
        <v>0</v>
      </c>
      <c r="V14" s="56">
        <f>M.U.S.C.L.E.!V14</f>
        <v>0</v>
      </c>
      <c r="W14" s="52">
        <f>M.U.S.C.L.E.!W14</f>
        <v>0</v>
      </c>
      <c r="X14" s="45"/>
      <c r="Y14" s="54"/>
      <c r="Z14" s="55">
        <f>M.U.S.C.L.E.!Z14</f>
        <v>0</v>
      </c>
      <c r="AA14" s="45"/>
      <c r="AB14" s="52">
        <f>M.U.S.C.L.E.!AB14</f>
        <v>0</v>
      </c>
      <c r="AC14" s="51">
        <f>M.U.S.C.L.E.!AC14</f>
        <v>0</v>
      </c>
      <c r="AD14" s="54"/>
      <c r="AE14" s="55">
        <f>M.U.S.C.L.E.!AE14</f>
        <v>0</v>
      </c>
      <c r="AF14" s="56">
        <f>M.U.S.C.L.E.!AF14</f>
        <v>0</v>
      </c>
      <c r="AG14" s="52">
        <f>M.U.S.C.L.E.!AG14</f>
        <v>0</v>
      </c>
      <c r="AH14" s="51">
        <f>M.U.S.C.L.E.!AH14</f>
        <v>0</v>
      </c>
      <c r="AI14" s="54"/>
      <c r="AJ14" s="55">
        <f>M.U.S.C.L.E.!AJ14</f>
        <v>0</v>
      </c>
      <c r="AK14" s="56">
        <f>M.U.S.C.L.E.!AK14</f>
        <v>0</v>
      </c>
      <c r="AL14" s="52">
        <f>M.U.S.C.L.E.!AL14</f>
        <v>0</v>
      </c>
      <c r="AM14" s="51">
        <f>M.U.S.C.L.E.!AM14</f>
        <v>0</v>
      </c>
      <c r="AN14" s="54"/>
      <c r="AO14" s="49"/>
      <c r="AP14" s="45"/>
      <c r="AQ14" s="52">
        <f>M.U.S.C.L.E.!AQ14</f>
        <v>0</v>
      </c>
      <c r="AR14" s="51">
        <f>M.U.S.C.L.E.!AR14</f>
        <v>0</v>
      </c>
      <c r="AS14" s="54"/>
      <c r="AT14" s="55">
        <f>M.U.S.C.L.E.!AT14</f>
        <v>0</v>
      </c>
      <c r="AU14" s="45"/>
      <c r="AV14" s="45"/>
      <c r="AW14" s="45"/>
      <c r="AX14" s="2"/>
    </row>
    <row r="15" spans="1:50" x14ac:dyDescent="0.25">
      <c r="A15" s="57">
        <f>M.U.S.C.L.E.!A15</f>
        <v>0</v>
      </c>
      <c r="B15" s="45"/>
      <c r="C15" s="45"/>
      <c r="D15" s="46">
        <f>M.U.S.C.L.E.!D15</f>
        <v>0</v>
      </c>
      <c r="E15" s="53"/>
      <c r="F15" s="57">
        <f>M.U.S.C.L.E.!F15</f>
        <v>0</v>
      </c>
      <c r="G15" s="58">
        <f>M.U.S.C.L.E.!G15</f>
        <v>0</v>
      </c>
      <c r="H15" s="45"/>
      <c r="I15" s="46">
        <f>M.U.S.C.L.E.!I15</f>
        <v>0</v>
      </c>
      <c r="J15" s="54"/>
      <c r="K15" s="45"/>
      <c r="L15" s="45"/>
      <c r="M15" s="50">
        <f>M.U.S.C.L.E.!M15</f>
        <v>0</v>
      </c>
      <c r="N15" s="49"/>
      <c r="O15" s="54"/>
      <c r="P15" s="45"/>
      <c r="Q15" s="58">
        <f>M.U.S.C.L.E.!Q15</f>
        <v>0</v>
      </c>
      <c r="R15" s="45"/>
      <c r="S15" s="46">
        <f>M.U.S.C.L.E.!S15</f>
        <v>0</v>
      </c>
      <c r="T15" s="54"/>
      <c r="U15" s="45"/>
      <c r="V15" s="58">
        <f>M.U.S.C.L.E.!V15</f>
        <v>0</v>
      </c>
      <c r="W15" s="45"/>
      <c r="X15" s="46">
        <f>M.U.S.C.L.E.!X15</f>
        <v>0</v>
      </c>
      <c r="Y15" s="54"/>
      <c r="Z15" s="57">
        <f>M.U.S.C.L.E.!Z15</f>
        <v>0</v>
      </c>
      <c r="AA15" s="45"/>
      <c r="AB15" s="45"/>
      <c r="AC15" s="46">
        <f>M.U.S.C.L.E.!AC15</f>
        <v>0</v>
      </c>
      <c r="AD15" s="54"/>
      <c r="AE15" s="45"/>
      <c r="AF15" s="45"/>
      <c r="AG15" s="45"/>
      <c r="AH15" s="49"/>
      <c r="AI15" s="54"/>
      <c r="AJ15" s="45"/>
      <c r="AK15" s="45"/>
      <c r="AL15" s="45"/>
      <c r="AM15" s="49"/>
      <c r="AN15" s="54"/>
      <c r="AO15" s="57">
        <f>M.U.S.C.L.E.!AO15</f>
        <v>0</v>
      </c>
      <c r="AP15" s="45"/>
      <c r="AQ15" s="45"/>
      <c r="AR15" s="49"/>
      <c r="AS15" s="54"/>
      <c r="AT15" s="45"/>
      <c r="AU15" s="58">
        <f>M.U.S.C.L.E.!AU15</f>
        <v>0</v>
      </c>
      <c r="AV15" s="50">
        <f>M.U.S.C.L.E.!AV15</f>
        <v>0</v>
      </c>
      <c r="AW15" s="49"/>
      <c r="AX15" s="2"/>
    </row>
    <row r="16" spans="1:50" ht="6.6" customHeight="1" x14ac:dyDescent="0.25">
      <c r="C16" s="47"/>
      <c r="D16" s="47"/>
      <c r="H16" s="47"/>
      <c r="I16" s="47"/>
      <c r="M16" s="47"/>
      <c r="N16" s="47"/>
      <c r="R16" s="47"/>
      <c r="S16" s="47"/>
      <c r="W16" s="47"/>
      <c r="X16" s="47"/>
      <c r="AB16" s="47"/>
      <c r="AC16" s="47"/>
      <c r="AG16" s="47"/>
      <c r="AH16" s="47"/>
      <c r="AL16" s="47"/>
      <c r="AM16" s="47"/>
      <c r="AQ16" s="47"/>
      <c r="AR16" s="47"/>
      <c r="AV16" s="47"/>
      <c r="AW16" s="47"/>
      <c r="AX16" s="2"/>
    </row>
    <row r="17" spans="1:50" ht="90" customHeight="1" x14ac:dyDescent="0.25">
      <c r="A17" s="14"/>
      <c r="B17" s="14"/>
      <c r="C17" s="48"/>
      <c r="D17" s="48"/>
      <c r="F17" s="14"/>
      <c r="G17" s="14"/>
      <c r="H17" s="48"/>
      <c r="I17" s="48"/>
      <c r="K17" s="14"/>
      <c r="L17" s="14"/>
      <c r="M17" s="48"/>
      <c r="N17" s="48"/>
      <c r="P17" s="14"/>
      <c r="Q17" s="14"/>
      <c r="R17" s="48"/>
      <c r="S17" s="48"/>
      <c r="U17" s="14"/>
      <c r="V17" s="14"/>
      <c r="W17" s="48"/>
      <c r="X17" s="48"/>
      <c r="Z17" s="14"/>
      <c r="AA17" s="14"/>
      <c r="AB17" s="48"/>
      <c r="AC17" s="48"/>
      <c r="AE17" s="14"/>
      <c r="AF17" s="14"/>
      <c r="AG17" s="48"/>
      <c r="AH17" s="48"/>
      <c r="AJ17" s="14"/>
      <c r="AK17" s="14"/>
      <c r="AL17" s="48"/>
      <c r="AM17" s="48"/>
      <c r="AO17" s="14"/>
      <c r="AP17" s="14"/>
      <c r="AQ17" s="48"/>
      <c r="AR17" s="48"/>
      <c r="AT17" s="14"/>
      <c r="AU17" s="14"/>
      <c r="AV17" s="48"/>
      <c r="AW17" s="48"/>
      <c r="AX17" s="2"/>
    </row>
    <row r="18" spans="1:50" x14ac:dyDescent="0.25">
      <c r="A18" s="96" t="s">
        <v>26</v>
      </c>
      <c r="B18" s="98"/>
      <c r="C18" s="146">
        <f>M.U.S.C.L.E.!C18</f>
        <v>0</v>
      </c>
      <c r="D18" s="147"/>
      <c r="E18" s="3"/>
      <c r="F18" s="96" t="s">
        <v>27</v>
      </c>
      <c r="G18" s="98"/>
      <c r="H18" s="146">
        <f>M.U.S.C.L.E.!H18</f>
        <v>0</v>
      </c>
      <c r="I18" s="147"/>
      <c r="K18" s="96" t="s">
        <v>28</v>
      </c>
      <c r="L18" s="98"/>
      <c r="M18" s="146">
        <f>M.U.S.C.L.E.!M18</f>
        <v>0</v>
      </c>
      <c r="N18" s="147"/>
      <c r="P18" s="96" t="s">
        <v>29</v>
      </c>
      <c r="Q18" s="98"/>
      <c r="R18" s="146">
        <f>M.U.S.C.L.E.!R18</f>
        <v>0</v>
      </c>
      <c r="S18" s="147"/>
      <c r="U18" s="96" t="s">
        <v>30</v>
      </c>
      <c r="V18" s="98"/>
      <c r="W18" s="146">
        <f>M.U.S.C.L.E.!W18</f>
        <v>0</v>
      </c>
      <c r="X18" s="147"/>
      <c r="Z18" s="96" t="s">
        <v>31</v>
      </c>
      <c r="AA18" s="98"/>
      <c r="AB18" s="146">
        <f>M.U.S.C.L.E.!AB18</f>
        <v>0</v>
      </c>
      <c r="AC18" s="147"/>
      <c r="AE18" s="96" t="s">
        <v>32</v>
      </c>
      <c r="AF18" s="98"/>
      <c r="AG18" s="146">
        <f>M.U.S.C.L.E.!AG18</f>
        <v>0</v>
      </c>
      <c r="AH18" s="147"/>
      <c r="AJ18" s="96" t="s">
        <v>33</v>
      </c>
      <c r="AK18" s="98"/>
      <c r="AL18" s="146">
        <f>M.U.S.C.L.E.!AL18</f>
        <v>0</v>
      </c>
      <c r="AM18" s="147"/>
      <c r="AO18" s="96" t="s">
        <v>34</v>
      </c>
      <c r="AP18" s="98"/>
      <c r="AQ18" s="146">
        <f>M.U.S.C.L.E.!AQ18</f>
        <v>0</v>
      </c>
      <c r="AR18" s="147"/>
      <c r="AT18" s="96" t="s">
        <v>35</v>
      </c>
      <c r="AU18" s="98"/>
      <c r="AV18" s="146">
        <f>M.U.S.C.L.E.!AV18</f>
        <v>0</v>
      </c>
      <c r="AW18" s="147"/>
      <c r="AX18" s="2"/>
    </row>
    <row r="19" spans="1:50" x14ac:dyDescent="0.25">
      <c r="A19" s="45"/>
      <c r="B19" s="45"/>
      <c r="C19" s="52">
        <f>M.U.S.C.L.E.!C19</f>
        <v>0</v>
      </c>
      <c r="D19" s="51">
        <f>M.U.S.C.L.E.!D19</f>
        <v>0</v>
      </c>
      <c r="E19" s="53"/>
      <c r="F19" s="45"/>
      <c r="G19" s="45"/>
      <c r="H19" s="45"/>
      <c r="I19" s="51">
        <f>M.U.S.C.L.E.!I19</f>
        <v>0</v>
      </c>
      <c r="J19" s="54"/>
      <c r="K19" s="45"/>
      <c r="L19" s="45"/>
      <c r="M19" s="52">
        <f>M.U.S.C.L.E.!M19</f>
        <v>0</v>
      </c>
      <c r="N19" s="51">
        <f>M.U.S.C.L.E.!N19</f>
        <v>0</v>
      </c>
      <c r="O19" s="54"/>
      <c r="P19" s="55">
        <f>M.U.S.C.L.E.!P19</f>
        <v>0</v>
      </c>
      <c r="Q19" s="45"/>
      <c r="R19" s="45"/>
      <c r="S19" s="45"/>
      <c r="T19" s="54"/>
      <c r="U19" s="45"/>
      <c r="V19" s="45"/>
      <c r="W19" s="52">
        <f>M.U.S.C.L.E.!W19</f>
        <v>0</v>
      </c>
      <c r="X19" s="51">
        <f>M.U.S.C.L.E.!X19</f>
        <v>0</v>
      </c>
      <c r="Y19" s="54"/>
      <c r="Z19" s="45"/>
      <c r="AA19" s="45"/>
      <c r="AB19" s="45"/>
      <c r="AC19" s="51">
        <f>M.U.S.C.L.E.!AC19</f>
        <v>0</v>
      </c>
      <c r="AD19" s="54"/>
      <c r="AE19" s="45"/>
      <c r="AF19" s="56">
        <f>M.U.S.C.L.E.!AF19</f>
        <v>0</v>
      </c>
      <c r="AG19" s="52">
        <f>M.U.S.C.L.E.!AG19</f>
        <v>0</v>
      </c>
      <c r="AH19" s="51">
        <f>M.U.S.C.L.E.!AH19</f>
        <v>0</v>
      </c>
      <c r="AI19" s="54"/>
      <c r="AJ19" s="55">
        <f>M.U.S.C.L.E.!AJ19</f>
        <v>0</v>
      </c>
      <c r="AK19" s="56">
        <f>M.U.S.C.L.E.!AK19</f>
        <v>0</v>
      </c>
      <c r="AL19" s="52">
        <f>M.U.S.C.L.E.!AL19</f>
        <v>0</v>
      </c>
      <c r="AM19" s="45"/>
      <c r="AN19" s="54"/>
      <c r="AO19" s="55">
        <f>M.U.S.C.L.E.!AO19</f>
        <v>0</v>
      </c>
      <c r="AP19" s="56">
        <f>M.U.S.C.L.E.!AP19</f>
        <v>0</v>
      </c>
      <c r="AQ19" s="52">
        <f>M.U.S.C.L.E.!AQ19</f>
        <v>0</v>
      </c>
      <c r="AR19" s="51">
        <f>M.U.S.C.L.E.!AR19</f>
        <v>0</v>
      </c>
      <c r="AS19" s="54"/>
      <c r="AT19" s="49"/>
      <c r="AU19" s="45"/>
      <c r="AV19" s="52">
        <f>M.U.S.C.L.E.!AV19</f>
        <v>0</v>
      </c>
      <c r="AW19" s="51">
        <f>M.U.S.C.L.E.!AW19</f>
        <v>0</v>
      </c>
      <c r="AX19" s="2"/>
    </row>
    <row r="20" spans="1:50" x14ac:dyDescent="0.25">
      <c r="A20" s="45"/>
      <c r="B20" s="58">
        <f>M.U.S.C.L.E.!B20</f>
        <v>0</v>
      </c>
      <c r="C20" s="50">
        <f>M.U.S.C.L.E.!C20</f>
        <v>0</v>
      </c>
      <c r="D20" s="49"/>
      <c r="E20" s="53"/>
      <c r="F20" s="45"/>
      <c r="G20" s="58">
        <f>M.U.S.C.L.E.!G20</f>
        <v>0</v>
      </c>
      <c r="H20" s="45"/>
      <c r="I20" s="46">
        <f>M.U.S.C.L.E.!I20</f>
        <v>0</v>
      </c>
      <c r="J20" s="54"/>
      <c r="K20" s="45"/>
      <c r="L20" s="45"/>
      <c r="M20" s="45"/>
      <c r="N20" s="49"/>
      <c r="O20" s="54"/>
      <c r="P20" s="57">
        <f>M.U.S.C.L.E.!P20</f>
        <v>0</v>
      </c>
      <c r="Q20" s="58">
        <f>M.U.S.C.L.E.!Q20</f>
        <v>0</v>
      </c>
      <c r="R20" s="50">
        <f>M.U.S.C.L.E.!R20</f>
        <v>0</v>
      </c>
      <c r="S20" s="49"/>
      <c r="T20" s="54"/>
      <c r="U20" s="45"/>
      <c r="V20" s="58">
        <f>M.U.S.C.L.E.!V20</f>
        <v>0</v>
      </c>
      <c r="W20" s="45"/>
      <c r="X20" s="49"/>
      <c r="Y20" s="54"/>
      <c r="Z20" s="45"/>
      <c r="AA20" s="45"/>
      <c r="AB20" s="45"/>
      <c r="AC20" s="49"/>
      <c r="AD20" s="54"/>
      <c r="AE20" s="57">
        <f>M.U.S.C.L.E.!AE20</f>
        <v>0</v>
      </c>
      <c r="AF20" s="45"/>
      <c r="AG20" s="45"/>
      <c r="AH20" s="45"/>
      <c r="AI20" s="54"/>
      <c r="AJ20" s="45"/>
      <c r="AK20" s="58">
        <f>M.U.S.C.L.E.!AK20</f>
        <v>0</v>
      </c>
      <c r="AL20" s="45"/>
      <c r="AM20" s="46">
        <f>M.U.S.C.L.E.!AM20</f>
        <v>0</v>
      </c>
      <c r="AN20" s="54"/>
      <c r="AO20" s="45"/>
      <c r="AP20" s="45"/>
      <c r="AQ20" s="45"/>
      <c r="AR20" s="49"/>
      <c r="AS20" s="54"/>
      <c r="AT20" s="57">
        <f>M.U.S.C.L.E.!AT20</f>
        <v>0</v>
      </c>
      <c r="AU20" s="45"/>
      <c r="AV20" s="45"/>
      <c r="AW20" s="49"/>
      <c r="AX20" s="2"/>
    </row>
    <row r="21" spans="1:50" ht="6.6" customHeight="1" x14ac:dyDescent="0.25">
      <c r="C21" s="47"/>
      <c r="D21" s="47"/>
      <c r="H21" s="47"/>
      <c r="I21" s="47"/>
      <c r="M21" s="47"/>
      <c r="N21" s="47"/>
      <c r="R21" s="47"/>
      <c r="S21" s="47"/>
      <c r="W21" s="47"/>
      <c r="X21" s="47"/>
      <c r="AB21" s="47"/>
      <c r="AC21" s="47"/>
      <c r="AG21" s="47"/>
      <c r="AH21" s="47"/>
      <c r="AL21" s="47"/>
      <c r="AM21" s="47"/>
      <c r="AQ21" s="47"/>
      <c r="AR21" s="47"/>
      <c r="AV21" s="47"/>
      <c r="AW21" s="47"/>
      <c r="AX21" s="2"/>
    </row>
    <row r="22" spans="1:50" ht="90" customHeight="1" x14ac:dyDescent="0.25">
      <c r="A22" s="14"/>
      <c r="B22" s="14"/>
      <c r="C22" s="48"/>
      <c r="D22" s="48"/>
      <c r="F22" s="14"/>
      <c r="G22" s="14"/>
      <c r="H22" s="48"/>
      <c r="I22" s="48"/>
      <c r="K22" s="14"/>
      <c r="L22" s="14"/>
      <c r="M22" s="48"/>
      <c r="N22" s="48"/>
      <c r="P22" s="14"/>
      <c r="Q22" s="14"/>
      <c r="R22" s="48"/>
      <c r="S22" s="48"/>
      <c r="U22" s="14"/>
      <c r="V22" s="14"/>
      <c r="W22" s="48"/>
      <c r="X22" s="48"/>
      <c r="Z22" s="14"/>
      <c r="AA22" s="14"/>
      <c r="AB22" s="48"/>
      <c r="AC22" s="48"/>
      <c r="AE22" s="14"/>
      <c r="AF22" s="14"/>
      <c r="AG22" s="48"/>
      <c r="AH22" s="48"/>
      <c r="AJ22" s="14"/>
      <c r="AK22" s="14"/>
      <c r="AL22" s="48"/>
      <c r="AM22" s="48"/>
      <c r="AO22" s="14"/>
      <c r="AP22" s="14"/>
      <c r="AQ22" s="48"/>
      <c r="AR22" s="48"/>
      <c r="AT22" s="14"/>
      <c r="AU22" s="14"/>
      <c r="AV22" s="48"/>
      <c r="AW22" s="48"/>
      <c r="AX22" s="2"/>
    </row>
    <row r="23" spans="1:50" x14ac:dyDescent="0.25">
      <c r="A23" s="96" t="s">
        <v>36</v>
      </c>
      <c r="B23" s="98"/>
      <c r="C23" s="146">
        <f>M.U.S.C.L.E.!C23</f>
        <v>0</v>
      </c>
      <c r="D23" s="147"/>
      <c r="E23" s="3"/>
      <c r="F23" s="96" t="s">
        <v>37</v>
      </c>
      <c r="G23" s="98"/>
      <c r="H23" s="146">
        <f>M.U.S.C.L.E.!H23</f>
        <v>0</v>
      </c>
      <c r="I23" s="147"/>
      <c r="K23" s="96" t="s">
        <v>38</v>
      </c>
      <c r="L23" s="98"/>
      <c r="M23" s="146">
        <f>M.U.S.C.L.E.!M23</f>
        <v>0</v>
      </c>
      <c r="N23" s="147"/>
      <c r="P23" s="96" t="s">
        <v>39</v>
      </c>
      <c r="Q23" s="98"/>
      <c r="R23" s="146">
        <f>M.U.S.C.L.E.!R23</f>
        <v>0</v>
      </c>
      <c r="S23" s="147"/>
      <c r="U23" s="96" t="s">
        <v>40</v>
      </c>
      <c r="V23" s="98"/>
      <c r="W23" s="146">
        <f>M.U.S.C.L.E.!W23</f>
        <v>0</v>
      </c>
      <c r="X23" s="147"/>
      <c r="Z23" s="96" t="s">
        <v>41</v>
      </c>
      <c r="AA23" s="98"/>
      <c r="AB23" s="146">
        <f>M.U.S.C.L.E.!AB23</f>
        <v>0</v>
      </c>
      <c r="AC23" s="147"/>
      <c r="AE23" s="96" t="s">
        <v>42</v>
      </c>
      <c r="AF23" s="98"/>
      <c r="AG23" s="146">
        <f>M.U.S.C.L.E.!AG23</f>
        <v>0</v>
      </c>
      <c r="AH23" s="147"/>
      <c r="AJ23" s="96" t="s">
        <v>43</v>
      </c>
      <c r="AK23" s="98"/>
      <c r="AL23" s="146">
        <f>M.U.S.C.L.E.!AL23</f>
        <v>0</v>
      </c>
      <c r="AM23" s="147"/>
      <c r="AO23" s="96" t="s">
        <v>44</v>
      </c>
      <c r="AP23" s="98"/>
      <c r="AQ23" s="146">
        <f>M.U.S.C.L.E.!AQ23</f>
        <v>0</v>
      </c>
      <c r="AR23" s="147"/>
      <c r="AT23" s="96" t="s">
        <v>45</v>
      </c>
      <c r="AU23" s="98"/>
      <c r="AV23" s="146">
        <f>M.U.S.C.L.E.!AV23</f>
        <v>0</v>
      </c>
      <c r="AW23" s="147"/>
      <c r="AX23" s="2"/>
    </row>
    <row r="24" spans="1:50" x14ac:dyDescent="0.25">
      <c r="A24" s="55">
        <f>M.U.S.C.L.E.!A24</f>
        <v>0</v>
      </c>
      <c r="B24" s="56">
        <f>M.U.S.C.L.E.!B24</f>
        <v>0</v>
      </c>
      <c r="C24" s="52">
        <f>M.U.S.C.L.E.!C24</f>
        <v>0</v>
      </c>
      <c r="D24" s="51">
        <f>M.U.S.C.L.E.!D24</f>
        <v>0</v>
      </c>
      <c r="E24" s="53"/>
      <c r="F24" s="49"/>
      <c r="G24" s="56">
        <f>M.U.S.C.L.E.!G24</f>
        <v>0</v>
      </c>
      <c r="H24" s="45"/>
      <c r="I24" s="45"/>
      <c r="J24" s="54"/>
      <c r="K24" s="55">
        <f>M.U.S.C.L.E.!K24</f>
        <v>0</v>
      </c>
      <c r="L24" s="45"/>
      <c r="M24" s="52">
        <f>M.U.S.C.L.E.!M24</f>
        <v>0</v>
      </c>
      <c r="N24" s="51">
        <f>M.U.S.C.L.E.!N24</f>
        <v>0</v>
      </c>
      <c r="O24" s="54"/>
      <c r="P24" s="55">
        <f>M.U.S.C.L.E.!P24</f>
        <v>0</v>
      </c>
      <c r="Q24" s="45"/>
      <c r="R24" s="52">
        <f>M.U.S.C.L.E.!R24</f>
        <v>0</v>
      </c>
      <c r="S24" s="51">
        <f>M.U.S.C.L.E.!S24</f>
        <v>0</v>
      </c>
      <c r="T24" s="54"/>
      <c r="U24" s="55">
        <f>M.U.S.C.L.E.!U24</f>
        <v>0</v>
      </c>
      <c r="V24" s="56">
        <f>M.U.S.C.L.E.!V24</f>
        <v>0</v>
      </c>
      <c r="W24" s="45"/>
      <c r="X24" s="51">
        <f>M.U.S.C.L.E.!X24</f>
        <v>0</v>
      </c>
      <c r="Y24" s="54"/>
      <c r="Z24" s="45"/>
      <c r="AA24" s="45"/>
      <c r="AB24" s="52">
        <f>M.U.S.C.L.E.!AB24</f>
        <v>0</v>
      </c>
      <c r="AC24" s="51">
        <f>M.U.S.C.L.E.!AC24</f>
        <v>0</v>
      </c>
      <c r="AD24" s="54"/>
      <c r="AE24" s="49"/>
      <c r="AF24" s="45"/>
      <c r="AG24" s="45"/>
      <c r="AH24" s="51">
        <f>M.U.S.C.L.E.!AH24</f>
        <v>0</v>
      </c>
      <c r="AI24" s="54"/>
      <c r="AJ24" s="55">
        <f>M.U.S.C.L.E.!AJ24</f>
        <v>0</v>
      </c>
      <c r="AK24" s="45"/>
      <c r="AL24" s="52">
        <f>M.U.S.C.L.E.!AL24</f>
        <v>0</v>
      </c>
      <c r="AM24" s="45"/>
      <c r="AN24" s="54"/>
      <c r="AO24" s="55">
        <f>M.U.S.C.L.E.!AO24</f>
        <v>0</v>
      </c>
      <c r="AP24" s="56">
        <f>M.U.S.C.L.E.!AP24</f>
        <v>0</v>
      </c>
      <c r="AQ24" s="52">
        <f>M.U.S.C.L.E.!AQ24</f>
        <v>0</v>
      </c>
      <c r="AR24" s="45"/>
      <c r="AS24" s="54"/>
      <c r="AT24" s="49"/>
      <c r="AU24" s="45"/>
      <c r="AV24" s="45"/>
      <c r="AW24" s="51">
        <f>M.U.S.C.L.E.!AW24</f>
        <v>0</v>
      </c>
      <c r="AX24" s="2"/>
    </row>
    <row r="25" spans="1:50" x14ac:dyDescent="0.25">
      <c r="A25" s="45"/>
      <c r="B25" s="45"/>
      <c r="C25" s="45"/>
      <c r="D25" s="49"/>
      <c r="E25" s="53"/>
      <c r="F25" s="45"/>
      <c r="G25" s="45"/>
      <c r="H25" s="50">
        <f>M.U.S.C.L.E.!H25</f>
        <v>0</v>
      </c>
      <c r="I25" s="46">
        <f>M.U.S.C.L.E.!I25</f>
        <v>0</v>
      </c>
      <c r="J25" s="54"/>
      <c r="K25" s="57">
        <f>M.U.S.C.L.E.!K25</f>
        <v>0</v>
      </c>
      <c r="L25" s="45"/>
      <c r="M25" s="45"/>
      <c r="N25" s="46">
        <f>M.U.S.C.L.E.!N25</f>
        <v>0</v>
      </c>
      <c r="O25" s="54"/>
      <c r="P25" s="57">
        <f>M.U.S.C.L.E.!P25</f>
        <v>0</v>
      </c>
      <c r="Q25" s="45"/>
      <c r="R25" s="45"/>
      <c r="S25" s="46">
        <f>M.U.S.C.L.E.!S25</f>
        <v>0</v>
      </c>
      <c r="T25" s="54"/>
      <c r="U25" s="57">
        <f>M.U.S.C.L.E.!U25</f>
        <v>0</v>
      </c>
      <c r="V25" s="45"/>
      <c r="W25" s="50">
        <f>M.U.S.C.L.E.!W25</f>
        <v>0</v>
      </c>
      <c r="X25" s="45"/>
      <c r="Y25" s="54"/>
      <c r="Z25" s="45"/>
      <c r="AA25" s="45"/>
      <c r="AB25" s="50">
        <f>M.U.S.C.L.E.!AB25</f>
        <v>0</v>
      </c>
      <c r="AC25" s="49"/>
      <c r="AD25" s="54"/>
      <c r="AE25" s="45"/>
      <c r="AF25" s="58">
        <f>M.U.S.C.L.E.!AF25</f>
        <v>0</v>
      </c>
      <c r="AG25" s="50">
        <f>M.U.S.C.L.E.!AG25</f>
        <v>0</v>
      </c>
      <c r="AH25" s="46">
        <f>M.U.S.C.L.E.!AH25</f>
        <v>0</v>
      </c>
      <c r="AI25" s="54"/>
      <c r="AJ25" s="45"/>
      <c r="AK25" s="58">
        <f>M.U.S.C.L.E.!AK25</f>
        <v>0</v>
      </c>
      <c r="AL25" s="45"/>
      <c r="AM25" s="46">
        <f>M.U.S.C.L.E.!AM25</f>
        <v>0</v>
      </c>
      <c r="AN25" s="54"/>
      <c r="AO25" s="45"/>
      <c r="AP25" s="58">
        <f>M.U.S.C.L.E.!AP25</f>
        <v>0</v>
      </c>
      <c r="AQ25" s="45"/>
      <c r="AR25" s="46">
        <f>M.U.S.C.L.E.!AR25</f>
        <v>0</v>
      </c>
      <c r="AS25" s="54"/>
      <c r="AT25" s="45"/>
      <c r="AU25" s="45"/>
      <c r="AV25" s="45"/>
      <c r="AW25" s="46">
        <f>M.U.S.C.L.E.!AW25</f>
        <v>0</v>
      </c>
      <c r="AX25" s="2"/>
    </row>
    <row r="26" spans="1:50" ht="6.6" customHeight="1" x14ac:dyDescent="0.25">
      <c r="C26" s="47"/>
      <c r="D26" s="47"/>
      <c r="H26" s="47"/>
      <c r="I26" s="47"/>
      <c r="M26" s="47"/>
      <c r="N26" s="47"/>
      <c r="R26" s="47"/>
      <c r="S26" s="47"/>
      <c r="W26" s="47"/>
      <c r="X26" s="47"/>
      <c r="AB26" s="47"/>
      <c r="AC26" s="47"/>
      <c r="AG26" s="47"/>
      <c r="AH26" s="47"/>
      <c r="AL26" s="47"/>
      <c r="AM26" s="47"/>
      <c r="AQ26" s="47"/>
      <c r="AR26" s="47"/>
      <c r="AV26" s="47"/>
      <c r="AW26" s="47"/>
      <c r="AX26" s="2"/>
    </row>
    <row r="27" spans="1:50" ht="90" customHeight="1" x14ac:dyDescent="0.25">
      <c r="A27" s="14"/>
      <c r="B27" s="14"/>
      <c r="C27" s="48"/>
      <c r="D27" s="48"/>
      <c r="F27" s="14"/>
      <c r="G27" s="14"/>
      <c r="H27" s="48"/>
      <c r="I27" s="48"/>
      <c r="K27" s="14"/>
      <c r="L27" s="14"/>
      <c r="M27" s="48"/>
      <c r="N27" s="48"/>
      <c r="P27" s="14"/>
      <c r="Q27" s="14"/>
      <c r="R27" s="48"/>
      <c r="S27" s="48"/>
      <c r="U27" s="14"/>
      <c r="V27" s="14"/>
      <c r="W27" s="48"/>
      <c r="X27" s="48"/>
      <c r="Z27" s="14"/>
      <c r="AA27" s="14"/>
      <c r="AB27" s="48"/>
      <c r="AC27" s="48"/>
      <c r="AE27" s="14"/>
      <c r="AF27" s="14"/>
      <c r="AG27" s="48"/>
      <c r="AH27" s="48"/>
      <c r="AJ27" s="14"/>
      <c r="AK27" s="14"/>
      <c r="AL27" s="48"/>
      <c r="AM27" s="48"/>
      <c r="AO27" s="14"/>
      <c r="AP27" s="14"/>
      <c r="AQ27" s="48"/>
      <c r="AR27" s="48"/>
      <c r="AT27" s="14"/>
      <c r="AU27" s="14"/>
      <c r="AV27" s="48"/>
      <c r="AW27" s="48"/>
      <c r="AX27" s="2"/>
    </row>
    <row r="28" spans="1:50" x14ac:dyDescent="0.25">
      <c r="A28" s="96" t="s">
        <v>46</v>
      </c>
      <c r="B28" s="98"/>
      <c r="C28" s="146">
        <f>M.U.S.C.L.E.!C28</f>
        <v>0</v>
      </c>
      <c r="D28" s="147"/>
      <c r="E28" s="3"/>
      <c r="F28" s="96" t="s">
        <v>47</v>
      </c>
      <c r="G28" s="98"/>
      <c r="H28" s="146">
        <f>M.U.S.C.L.E.!H28</f>
        <v>0</v>
      </c>
      <c r="I28" s="147"/>
      <c r="K28" s="96" t="s">
        <v>48</v>
      </c>
      <c r="L28" s="98"/>
      <c r="M28" s="146">
        <f>M.U.S.C.L.E.!M28</f>
        <v>0</v>
      </c>
      <c r="N28" s="147"/>
      <c r="P28" s="96" t="s">
        <v>49</v>
      </c>
      <c r="Q28" s="98"/>
      <c r="R28" s="146">
        <f>M.U.S.C.L.E.!R28</f>
        <v>0</v>
      </c>
      <c r="S28" s="147"/>
      <c r="U28" s="96" t="s">
        <v>50</v>
      </c>
      <c r="V28" s="98"/>
      <c r="W28" s="146">
        <f>M.U.S.C.L.E.!W28</f>
        <v>0</v>
      </c>
      <c r="X28" s="147"/>
      <c r="Z28" s="96" t="s">
        <v>51</v>
      </c>
      <c r="AA28" s="98"/>
      <c r="AB28" s="146">
        <f>M.U.S.C.L.E.!AB28</f>
        <v>0</v>
      </c>
      <c r="AC28" s="147"/>
      <c r="AE28" s="96" t="s">
        <v>52</v>
      </c>
      <c r="AF28" s="98"/>
      <c r="AG28" s="146">
        <f>M.U.S.C.L.E.!AG28</f>
        <v>0</v>
      </c>
      <c r="AH28" s="147"/>
      <c r="AJ28" s="96" t="s">
        <v>53</v>
      </c>
      <c r="AK28" s="98"/>
      <c r="AL28" s="146">
        <f>M.U.S.C.L.E.!AL28</f>
        <v>0</v>
      </c>
      <c r="AM28" s="147"/>
      <c r="AO28" s="96" t="s">
        <v>54</v>
      </c>
      <c r="AP28" s="98"/>
      <c r="AQ28" s="146">
        <f>M.U.S.C.L.E.!AQ28</f>
        <v>0</v>
      </c>
      <c r="AR28" s="147"/>
      <c r="AT28" s="96" t="s">
        <v>55</v>
      </c>
      <c r="AU28" s="98"/>
      <c r="AV28" s="146">
        <f>M.U.S.C.L.E.!AV28</f>
        <v>0</v>
      </c>
      <c r="AW28" s="147"/>
      <c r="AX28" s="2"/>
    </row>
    <row r="29" spans="1:50" x14ac:dyDescent="0.25">
      <c r="A29" s="55">
        <f>M.U.S.C.L.E.!A29</f>
        <v>0</v>
      </c>
      <c r="B29" s="56">
        <f>M.U.S.C.L.E.!B29</f>
        <v>0</v>
      </c>
      <c r="C29" s="52">
        <f>M.U.S.C.L.E.!C29</f>
        <v>0</v>
      </c>
      <c r="D29" s="45"/>
      <c r="E29" s="53"/>
      <c r="F29" s="45"/>
      <c r="G29" s="56">
        <f>M.U.S.C.L.E.!G29</f>
        <v>0</v>
      </c>
      <c r="H29" s="52">
        <f>M.U.S.C.L.E.!H29</f>
        <v>0</v>
      </c>
      <c r="I29" s="51">
        <f>M.U.S.C.L.E.!I29</f>
        <v>0</v>
      </c>
      <c r="J29" s="54"/>
      <c r="K29" s="55">
        <f>M.U.S.C.L.E.!K29</f>
        <v>0</v>
      </c>
      <c r="L29" s="45"/>
      <c r="M29" s="52">
        <f>M.U.S.C.L.E.!M29</f>
        <v>0</v>
      </c>
      <c r="N29" s="45"/>
      <c r="O29" s="54"/>
      <c r="P29" s="55">
        <f>M.U.S.C.L.E.!P29</f>
        <v>0</v>
      </c>
      <c r="Q29" s="45"/>
      <c r="R29" s="52">
        <f>M.U.S.C.L.E.!R29</f>
        <v>0</v>
      </c>
      <c r="S29" s="51">
        <f>M.U.S.C.L.E.!S29</f>
        <v>0</v>
      </c>
      <c r="T29" s="54"/>
      <c r="U29" s="49"/>
      <c r="V29" s="45"/>
      <c r="W29" s="52">
        <f>M.U.S.C.L.E.!W29</f>
        <v>0</v>
      </c>
      <c r="X29" s="51">
        <f>M.U.S.C.L.E.!X29</f>
        <v>0</v>
      </c>
      <c r="Y29" s="54"/>
      <c r="Z29" s="49"/>
      <c r="AA29" s="45"/>
      <c r="AB29" s="52">
        <f>M.U.S.C.L.E.!AB29</f>
        <v>0</v>
      </c>
      <c r="AC29" s="51">
        <f>M.U.S.C.L.E.!AC29</f>
        <v>0</v>
      </c>
      <c r="AD29" s="54"/>
      <c r="AE29" s="45"/>
      <c r="AF29" s="56">
        <f>M.U.S.C.L.E.!AF29</f>
        <v>0</v>
      </c>
      <c r="AG29" s="52">
        <f>M.U.S.C.L.E.!AG29</f>
        <v>0</v>
      </c>
      <c r="AH29" s="51">
        <f>M.U.S.C.L.E.!AH29</f>
        <v>0</v>
      </c>
      <c r="AI29" s="54"/>
      <c r="AJ29" s="49"/>
      <c r="AK29" s="45"/>
      <c r="AL29" s="45"/>
      <c r="AM29" s="45"/>
      <c r="AN29" s="54"/>
      <c r="AO29" s="45"/>
      <c r="AP29" s="56">
        <f>M.U.S.C.L.E.!AP29</f>
        <v>0</v>
      </c>
      <c r="AQ29" s="52">
        <f>M.U.S.C.L.E.!AQ29</f>
        <v>0</v>
      </c>
      <c r="AR29" s="51">
        <f>M.U.S.C.L.E.!AR29</f>
        <v>0</v>
      </c>
      <c r="AS29" s="54"/>
      <c r="AT29" s="45"/>
      <c r="AU29" s="45"/>
      <c r="AV29" s="52">
        <f>M.U.S.C.L.E.!AV29</f>
        <v>0</v>
      </c>
      <c r="AW29" s="51">
        <f>M.U.S.C.L.E.!AW29</f>
        <v>0</v>
      </c>
      <c r="AX29" s="2"/>
    </row>
    <row r="30" spans="1:50" x14ac:dyDescent="0.25">
      <c r="A30" s="45"/>
      <c r="B30" s="58">
        <f>M.U.S.C.L.E.!B30</f>
        <v>0</v>
      </c>
      <c r="C30" s="45"/>
      <c r="D30" s="46">
        <f>M.U.S.C.L.E.!D30</f>
        <v>0</v>
      </c>
      <c r="E30" s="53"/>
      <c r="F30" s="45"/>
      <c r="G30" s="45"/>
      <c r="H30" s="45"/>
      <c r="I30" s="46">
        <f>M.U.S.C.L.E.!I30</f>
        <v>0</v>
      </c>
      <c r="J30" s="54"/>
      <c r="K30" s="45"/>
      <c r="L30" s="58">
        <f>M.U.S.C.L.E.!L30</f>
        <v>0</v>
      </c>
      <c r="M30" s="45"/>
      <c r="N30" s="46">
        <f>M.U.S.C.L.E.!N30</f>
        <v>0</v>
      </c>
      <c r="O30" s="54"/>
      <c r="P30" s="57">
        <f>M.U.S.C.L.E.!P30</f>
        <v>0</v>
      </c>
      <c r="Q30" s="45"/>
      <c r="R30" s="45"/>
      <c r="S30" s="46">
        <f>M.U.S.C.L.E.!S30</f>
        <v>0</v>
      </c>
      <c r="T30" s="54"/>
      <c r="U30" s="45"/>
      <c r="V30" s="45"/>
      <c r="W30" s="45"/>
      <c r="X30" s="49"/>
      <c r="Y30" s="54"/>
      <c r="Z30" s="57">
        <f>M.U.S.C.L.E.!Z30</f>
        <v>0</v>
      </c>
      <c r="AA30" s="45"/>
      <c r="AB30" s="45"/>
      <c r="AC30" s="49"/>
      <c r="AD30" s="54"/>
      <c r="AE30" s="45"/>
      <c r="AF30" s="45"/>
      <c r="AG30" s="45"/>
      <c r="AH30" s="46">
        <f>M.U.S.C.L.E.!AH30</f>
        <v>0</v>
      </c>
      <c r="AI30" s="54"/>
      <c r="AJ30" s="45"/>
      <c r="AK30" s="58">
        <f>M.U.S.C.L.E.!AK30</f>
        <v>0</v>
      </c>
      <c r="AL30" s="50">
        <f>M.U.S.C.L.E.!AL30</f>
        <v>0</v>
      </c>
      <c r="AM30" s="49"/>
      <c r="AN30" s="54"/>
      <c r="AO30" s="45"/>
      <c r="AP30" s="45"/>
      <c r="AQ30" s="45"/>
      <c r="AR30" s="46">
        <f>M.U.S.C.L.E.!AR30</f>
        <v>0</v>
      </c>
      <c r="AS30" s="54"/>
      <c r="AT30" s="45"/>
      <c r="AU30" s="45"/>
      <c r="AV30" s="45"/>
      <c r="AW30" s="49"/>
      <c r="AX30" s="2"/>
    </row>
    <row r="31" spans="1:50" ht="6.6" customHeight="1" x14ac:dyDescent="0.25">
      <c r="C31" s="47"/>
      <c r="D31" s="47"/>
      <c r="H31" s="47"/>
      <c r="I31" s="47"/>
      <c r="M31" s="47"/>
      <c r="N31" s="47"/>
      <c r="R31" s="47"/>
      <c r="S31" s="47"/>
      <c r="W31" s="47"/>
      <c r="X31" s="47"/>
      <c r="AB31" s="47"/>
      <c r="AC31" s="47"/>
      <c r="AG31" s="47"/>
      <c r="AH31" s="47"/>
      <c r="AL31" s="47"/>
      <c r="AM31" s="47"/>
      <c r="AQ31" s="47"/>
      <c r="AR31" s="47"/>
      <c r="AV31" s="47"/>
      <c r="AW31" s="47"/>
      <c r="AX31" s="2"/>
    </row>
    <row r="32" spans="1:50" ht="90" customHeight="1" x14ac:dyDescent="0.25">
      <c r="A32" s="14"/>
      <c r="B32" s="14"/>
      <c r="C32" s="48"/>
      <c r="D32" s="48"/>
      <c r="F32" s="14"/>
      <c r="G32" s="14"/>
      <c r="H32" s="48"/>
      <c r="I32" s="48"/>
      <c r="K32" s="14"/>
      <c r="L32" s="14"/>
      <c r="M32" s="48"/>
      <c r="N32" s="48"/>
      <c r="P32" s="14"/>
      <c r="Q32" s="14"/>
      <c r="R32" s="48"/>
      <c r="S32" s="48"/>
      <c r="U32" s="14"/>
      <c r="V32" s="14"/>
      <c r="W32" s="48"/>
      <c r="X32" s="48"/>
      <c r="Z32" s="14"/>
      <c r="AA32" s="14"/>
      <c r="AB32" s="48"/>
      <c r="AC32" s="48"/>
      <c r="AE32" s="14"/>
      <c r="AF32" s="14"/>
      <c r="AG32" s="48"/>
      <c r="AH32" s="48"/>
      <c r="AJ32" s="14"/>
      <c r="AK32" s="14"/>
      <c r="AL32" s="48"/>
      <c r="AM32" s="48"/>
      <c r="AO32" s="14"/>
      <c r="AP32" s="14"/>
      <c r="AQ32" s="48"/>
      <c r="AR32" s="48"/>
      <c r="AT32" s="14"/>
      <c r="AU32" s="14"/>
      <c r="AV32" s="48"/>
      <c r="AW32" s="48"/>
      <c r="AX32" s="2"/>
    </row>
    <row r="33" spans="1:50" x14ac:dyDescent="0.25">
      <c r="A33" s="96" t="s">
        <v>56</v>
      </c>
      <c r="B33" s="98"/>
      <c r="C33" s="146">
        <f>M.U.S.C.L.E.!C33</f>
        <v>0</v>
      </c>
      <c r="D33" s="147"/>
      <c r="E33" s="3"/>
      <c r="F33" s="96" t="s">
        <v>57</v>
      </c>
      <c r="G33" s="98"/>
      <c r="H33" s="146">
        <f>M.U.S.C.L.E.!H33</f>
        <v>0</v>
      </c>
      <c r="I33" s="147"/>
      <c r="K33" s="96" t="s">
        <v>58</v>
      </c>
      <c r="L33" s="98"/>
      <c r="M33" s="146">
        <f>M.U.S.C.L.E.!M33</f>
        <v>0</v>
      </c>
      <c r="N33" s="147"/>
      <c r="P33" s="96" t="s">
        <v>59</v>
      </c>
      <c r="Q33" s="98"/>
      <c r="R33" s="146">
        <f>M.U.S.C.L.E.!R33</f>
        <v>0</v>
      </c>
      <c r="S33" s="147"/>
      <c r="U33" s="96" t="s">
        <v>60</v>
      </c>
      <c r="V33" s="98"/>
      <c r="W33" s="146">
        <f>M.U.S.C.L.E.!W33</f>
        <v>0</v>
      </c>
      <c r="X33" s="147"/>
      <c r="Z33" s="96" t="s">
        <v>61</v>
      </c>
      <c r="AA33" s="98"/>
      <c r="AB33" s="146">
        <f>M.U.S.C.L.E.!AB33</f>
        <v>0</v>
      </c>
      <c r="AC33" s="147"/>
      <c r="AE33" s="96" t="s">
        <v>62</v>
      </c>
      <c r="AF33" s="98"/>
      <c r="AG33" s="146">
        <f>M.U.S.C.L.E.!AG33</f>
        <v>0</v>
      </c>
      <c r="AH33" s="147"/>
      <c r="AJ33" s="96" t="s">
        <v>63</v>
      </c>
      <c r="AK33" s="98"/>
      <c r="AL33" s="146">
        <f>M.U.S.C.L.E.!AL33</f>
        <v>0</v>
      </c>
      <c r="AM33" s="147"/>
      <c r="AO33" s="96" t="s">
        <v>64</v>
      </c>
      <c r="AP33" s="98"/>
      <c r="AQ33" s="146">
        <f>M.U.S.C.L.E.!AQ33</f>
        <v>0</v>
      </c>
      <c r="AR33" s="147"/>
      <c r="AT33" s="96" t="s">
        <v>65</v>
      </c>
      <c r="AU33" s="98"/>
      <c r="AV33" s="146">
        <f>M.U.S.C.L.E.!AV33</f>
        <v>0</v>
      </c>
      <c r="AW33" s="147"/>
      <c r="AX33" s="2"/>
    </row>
    <row r="34" spans="1:50" x14ac:dyDescent="0.25">
      <c r="A34" s="45"/>
      <c r="B34" s="45"/>
      <c r="C34" s="52">
        <f>M.U.S.C.L.E.!C34</f>
        <v>0</v>
      </c>
      <c r="D34" s="51">
        <f>M.U.S.C.L.E.!D34</f>
        <v>0</v>
      </c>
      <c r="E34" s="53"/>
      <c r="F34" s="49"/>
      <c r="G34" s="45"/>
      <c r="H34" s="52">
        <f>M.U.S.C.L.E.!H34</f>
        <v>0</v>
      </c>
      <c r="I34" s="51">
        <f>M.U.S.C.L.E.!I34</f>
        <v>0</v>
      </c>
      <c r="J34" s="54"/>
      <c r="K34" s="45"/>
      <c r="L34" s="56">
        <f>M.U.S.C.L.E.!L34</f>
        <v>0</v>
      </c>
      <c r="M34" s="52">
        <f>M.U.S.C.L.E.!M34</f>
        <v>0</v>
      </c>
      <c r="N34" s="51">
        <f>M.U.S.C.L.E.!N34</f>
        <v>0</v>
      </c>
      <c r="O34" s="54"/>
      <c r="P34" s="55">
        <f>M.U.S.C.L.E.!P34</f>
        <v>0</v>
      </c>
      <c r="Q34" s="56">
        <f>M.U.S.C.L.E.!Q34</f>
        <v>0</v>
      </c>
      <c r="R34" s="52">
        <f>M.U.S.C.L.E.!R34</f>
        <v>0</v>
      </c>
      <c r="S34" s="45"/>
      <c r="T34" s="54"/>
      <c r="U34" s="55">
        <f>M.U.S.C.L.E.!U34</f>
        <v>0</v>
      </c>
      <c r="V34" s="56">
        <f>M.U.S.C.L.E.!V34</f>
        <v>0</v>
      </c>
      <c r="W34" s="45"/>
      <c r="X34" s="45"/>
      <c r="Y34" s="54"/>
      <c r="Z34" s="55">
        <f>M.U.S.C.L.E.!Z34</f>
        <v>0</v>
      </c>
      <c r="AA34" s="56">
        <f>M.U.S.C.L.E.!AA34</f>
        <v>0</v>
      </c>
      <c r="AB34" s="45"/>
      <c r="AC34" s="45"/>
      <c r="AD34" s="54"/>
      <c r="AE34" s="55">
        <f>M.U.S.C.L.E.!AE34</f>
        <v>0</v>
      </c>
      <c r="AF34" s="45"/>
      <c r="AG34" s="52">
        <f>M.U.S.C.L.E.!AG34</f>
        <v>0</v>
      </c>
      <c r="AH34" s="51">
        <f>M.U.S.C.L.E.!AH34</f>
        <v>0</v>
      </c>
      <c r="AI34" s="54"/>
      <c r="AJ34" s="55">
        <f>M.U.S.C.L.E.!AJ34</f>
        <v>0</v>
      </c>
      <c r="AK34" s="56">
        <f>M.U.S.C.L.E.!AK34</f>
        <v>0</v>
      </c>
      <c r="AL34" s="45"/>
      <c r="AM34" s="45"/>
      <c r="AN34" s="54"/>
      <c r="AO34" s="55">
        <f>M.U.S.C.L.E.!AO34</f>
        <v>0</v>
      </c>
      <c r="AP34" s="56">
        <f>M.U.S.C.L.E.!AP34</f>
        <v>0</v>
      </c>
      <c r="AQ34" s="45"/>
      <c r="AR34" s="45"/>
      <c r="AS34" s="54"/>
      <c r="AT34" s="45"/>
      <c r="AU34" s="56">
        <f>M.U.S.C.L.E.!AU34</f>
        <v>0</v>
      </c>
      <c r="AV34" s="52">
        <f>M.U.S.C.L.E.!AV34</f>
        <v>0</v>
      </c>
      <c r="AW34" s="51">
        <f>M.U.S.C.L.E.!AW34</f>
        <v>0</v>
      </c>
      <c r="AX34" s="2"/>
    </row>
    <row r="35" spans="1:50" x14ac:dyDescent="0.25">
      <c r="A35" s="45"/>
      <c r="B35" s="58">
        <f>M.U.S.C.L.E.!B35</f>
        <v>0</v>
      </c>
      <c r="C35" s="50">
        <f>M.U.S.C.L.E.!C35</f>
        <v>0</v>
      </c>
      <c r="D35" s="49"/>
      <c r="E35" s="53"/>
      <c r="F35" s="45"/>
      <c r="G35" s="58">
        <f>M.U.S.C.L.E.!G35</f>
        <v>0</v>
      </c>
      <c r="H35" s="45"/>
      <c r="I35" s="45"/>
      <c r="J35" s="54"/>
      <c r="K35" s="45"/>
      <c r="L35" s="45"/>
      <c r="M35" s="45"/>
      <c r="N35" s="46">
        <f>M.U.S.C.L.E.!N35</f>
        <v>0</v>
      </c>
      <c r="O35" s="54"/>
      <c r="P35" s="45"/>
      <c r="Q35" s="45"/>
      <c r="R35" s="45"/>
      <c r="S35" s="46">
        <f>M.U.S.C.L.E.!S35</f>
        <v>0</v>
      </c>
      <c r="T35" s="54"/>
      <c r="U35" s="57">
        <f>M.U.S.C.L.E.!U35</f>
        <v>0</v>
      </c>
      <c r="V35" s="45"/>
      <c r="W35" s="45"/>
      <c r="X35" s="49"/>
      <c r="Y35" s="54"/>
      <c r="Z35" s="57">
        <f>M.U.S.C.L.E.!Z35</f>
        <v>0</v>
      </c>
      <c r="AA35" s="45"/>
      <c r="AB35" s="45"/>
      <c r="AC35" s="49"/>
      <c r="AD35" s="54"/>
      <c r="AE35" s="57">
        <f>M.U.S.C.L.E.!AE35</f>
        <v>0</v>
      </c>
      <c r="AF35" s="45"/>
      <c r="AG35" s="45"/>
      <c r="AH35" s="46">
        <f>M.U.S.C.L.E.!AH35</f>
        <v>0</v>
      </c>
      <c r="AI35" s="54"/>
      <c r="AJ35" s="45"/>
      <c r="AK35" s="58">
        <f>M.U.S.C.L.E.!AK35</f>
        <v>0</v>
      </c>
      <c r="AL35" s="45"/>
      <c r="AM35" s="49"/>
      <c r="AN35" s="54"/>
      <c r="AO35" s="57">
        <f>M.U.S.C.L.E.!AO35</f>
        <v>0</v>
      </c>
      <c r="AP35" s="45"/>
      <c r="AQ35" s="45"/>
      <c r="AR35" s="46">
        <f>M.U.S.C.L.E.!AR35</f>
        <v>0</v>
      </c>
      <c r="AS35" s="54"/>
      <c r="AT35" s="57">
        <f>M.U.S.C.L.E.!AT35</f>
        <v>0</v>
      </c>
      <c r="AU35" s="58">
        <f>M.U.S.C.L.E.!AU35</f>
        <v>0</v>
      </c>
      <c r="AV35" s="45"/>
      <c r="AW35" s="49"/>
      <c r="AX35" s="2"/>
    </row>
    <row r="36" spans="1:50" ht="6.6" customHeight="1" x14ac:dyDescent="0.25">
      <c r="C36" s="47"/>
      <c r="D36" s="47"/>
      <c r="H36" s="47"/>
      <c r="I36" s="47"/>
      <c r="M36" s="47"/>
      <c r="N36" s="47"/>
      <c r="R36" s="47"/>
      <c r="S36" s="47"/>
      <c r="W36" s="47"/>
      <c r="X36" s="47"/>
      <c r="AB36" s="47"/>
      <c r="AC36" s="47"/>
      <c r="AG36" s="47"/>
      <c r="AH36" s="47"/>
      <c r="AL36" s="47"/>
      <c r="AM36" s="47"/>
      <c r="AQ36" s="47"/>
      <c r="AR36" s="47"/>
      <c r="AV36" s="47"/>
      <c r="AW36" s="47"/>
      <c r="AX36" s="2"/>
    </row>
    <row r="37" spans="1:50" ht="90" customHeight="1" x14ac:dyDescent="0.25">
      <c r="A37" s="14"/>
      <c r="B37" s="14"/>
      <c r="C37" s="48"/>
      <c r="D37" s="48"/>
      <c r="F37" s="14"/>
      <c r="G37" s="14"/>
      <c r="H37" s="48"/>
      <c r="I37" s="48"/>
      <c r="K37" s="14"/>
      <c r="L37" s="14"/>
      <c r="M37" s="48"/>
      <c r="N37" s="48"/>
      <c r="P37" s="14"/>
      <c r="Q37" s="14"/>
      <c r="R37" s="48"/>
      <c r="S37" s="48"/>
      <c r="U37" s="14"/>
      <c r="V37" s="14"/>
      <c r="W37" s="48"/>
      <c r="X37" s="48"/>
      <c r="Z37" s="14"/>
      <c r="AA37" s="14"/>
      <c r="AB37" s="48"/>
      <c r="AC37" s="48"/>
      <c r="AE37" s="14"/>
      <c r="AF37" s="14"/>
      <c r="AG37" s="48"/>
      <c r="AH37" s="48"/>
      <c r="AJ37" s="14"/>
      <c r="AK37" s="14"/>
      <c r="AL37" s="48"/>
      <c r="AM37" s="48"/>
      <c r="AO37" s="14"/>
      <c r="AP37" s="14"/>
      <c r="AQ37" s="48"/>
      <c r="AR37" s="48"/>
      <c r="AT37" s="14"/>
      <c r="AU37" s="14"/>
      <c r="AV37" s="48"/>
      <c r="AW37" s="48"/>
      <c r="AX37" s="2"/>
    </row>
    <row r="38" spans="1:50" x14ac:dyDescent="0.25">
      <c r="A38" s="96" t="s">
        <v>66</v>
      </c>
      <c r="B38" s="98"/>
      <c r="C38" s="146">
        <f>M.U.S.C.L.E.!C38</f>
        <v>0</v>
      </c>
      <c r="D38" s="147"/>
      <c r="E38" s="3"/>
      <c r="F38" s="96" t="s">
        <v>67</v>
      </c>
      <c r="G38" s="98"/>
      <c r="H38" s="146">
        <f>M.U.S.C.L.E.!H38</f>
        <v>0</v>
      </c>
      <c r="I38" s="147"/>
      <c r="K38" s="96" t="s">
        <v>68</v>
      </c>
      <c r="L38" s="98"/>
      <c r="M38" s="146">
        <f>M.U.S.C.L.E.!M38</f>
        <v>0</v>
      </c>
      <c r="N38" s="147"/>
      <c r="P38" s="96" t="s">
        <v>69</v>
      </c>
      <c r="Q38" s="98"/>
      <c r="R38" s="146">
        <f>M.U.S.C.L.E.!R38</f>
        <v>0</v>
      </c>
      <c r="S38" s="147"/>
      <c r="U38" s="96" t="s">
        <v>70</v>
      </c>
      <c r="V38" s="98"/>
      <c r="W38" s="146">
        <f>M.U.S.C.L.E.!W38</f>
        <v>0</v>
      </c>
      <c r="X38" s="147"/>
      <c r="Z38" s="96" t="s">
        <v>71</v>
      </c>
      <c r="AA38" s="98"/>
      <c r="AB38" s="146">
        <f>M.U.S.C.L.E.!AB38</f>
        <v>0</v>
      </c>
      <c r="AC38" s="147"/>
      <c r="AE38" s="96" t="s">
        <v>72</v>
      </c>
      <c r="AF38" s="98"/>
      <c r="AG38" s="146">
        <f>M.U.S.C.L.E.!AG38</f>
        <v>0</v>
      </c>
      <c r="AH38" s="147"/>
      <c r="AJ38" s="96" t="s">
        <v>73</v>
      </c>
      <c r="AK38" s="98"/>
      <c r="AL38" s="146">
        <f>M.U.S.C.L.E.!AL38</f>
        <v>0</v>
      </c>
      <c r="AM38" s="147"/>
      <c r="AO38" s="96" t="s">
        <v>74</v>
      </c>
      <c r="AP38" s="98"/>
      <c r="AQ38" s="146">
        <f>M.U.S.C.L.E.!AQ38</f>
        <v>0</v>
      </c>
      <c r="AR38" s="147"/>
      <c r="AT38" s="96" t="s">
        <v>75</v>
      </c>
      <c r="AU38" s="98"/>
      <c r="AV38" s="146">
        <f>M.U.S.C.L.E.!AV38</f>
        <v>0</v>
      </c>
      <c r="AW38" s="147"/>
      <c r="AX38" s="2"/>
    </row>
    <row r="39" spans="1:50" x14ac:dyDescent="0.25">
      <c r="A39" s="49"/>
      <c r="B39" s="56">
        <f>M.U.S.C.L.E.!B39</f>
        <v>0</v>
      </c>
      <c r="C39" s="45"/>
      <c r="D39" s="51">
        <f>M.U.S.C.L.E.!D39</f>
        <v>0</v>
      </c>
      <c r="E39" s="53"/>
      <c r="F39" s="55">
        <f>M.U.S.C.L.E.!F39</f>
        <v>0</v>
      </c>
      <c r="G39" s="56">
        <f>M.U.S.C.L.E.!G39</f>
        <v>0</v>
      </c>
      <c r="H39" s="52">
        <f>M.U.S.C.L.E.!H39</f>
        <v>0</v>
      </c>
      <c r="I39" s="45"/>
      <c r="J39" s="54"/>
      <c r="K39" s="49"/>
      <c r="L39" s="56">
        <f>M.U.S.C.L.E.!L39</f>
        <v>0</v>
      </c>
      <c r="M39" s="45"/>
      <c r="N39" s="51">
        <f>M.U.S.C.L.E.!N39</f>
        <v>0</v>
      </c>
      <c r="O39" s="54"/>
      <c r="P39" s="45"/>
      <c r="Q39" s="56">
        <f>M.U.S.C.L.E.!Q39</f>
        <v>0</v>
      </c>
      <c r="R39" s="52">
        <f>M.U.S.C.L.E.!R39</f>
        <v>0</v>
      </c>
      <c r="S39" s="51">
        <f>M.U.S.C.L.E.!S39</f>
        <v>0</v>
      </c>
      <c r="T39" s="54"/>
      <c r="U39" s="49"/>
      <c r="V39" s="45"/>
      <c r="W39" s="45"/>
      <c r="X39" s="51">
        <f>M.U.S.C.L.E.!X39</f>
        <v>0</v>
      </c>
      <c r="Y39" s="54"/>
      <c r="Z39" s="55">
        <f>M.U.S.C.L.E.!Z39</f>
        <v>0</v>
      </c>
      <c r="AA39" s="56">
        <f>M.U.S.C.L.E.!AA39</f>
        <v>0</v>
      </c>
      <c r="AB39" s="52">
        <f>M.U.S.C.L.E.!AB39</f>
        <v>0</v>
      </c>
      <c r="AC39" s="45"/>
      <c r="AD39" s="54"/>
      <c r="AE39" s="55">
        <f>M.U.S.C.L.E.!AE39</f>
        <v>0</v>
      </c>
      <c r="AF39" s="45"/>
      <c r="AG39" s="45"/>
      <c r="AH39" s="51">
        <f>M.U.S.C.L.E.!AH39</f>
        <v>0</v>
      </c>
      <c r="AI39" s="54"/>
      <c r="AJ39" s="45"/>
      <c r="AK39" s="56">
        <f>M.U.S.C.L.E.!AK39</f>
        <v>0</v>
      </c>
      <c r="AL39" s="52">
        <f>M.U.S.C.L.E.!AL39</f>
        <v>0</v>
      </c>
      <c r="AM39" s="51">
        <f>M.U.S.C.L.E.!AM39</f>
        <v>0</v>
      </c>
      <c r="AN39" s="54"/>
      <c r="AO39" s="45"/>
      <c r="AP39" s="45"/>
      <c r="AQ39" s="52">
        <f>M.U.S.C.L.E.!AQ39</f>
        <v>0</v>
      </c>
      <c r="AR39" s="51">
        <f>M.U.S.C.L.E.!AR39</f>
        <v>0</v>
      </c>
      <c r="AS39" s="54"/>
      <c r="AT39" s="55">
        <f>M.U.S.C.L.E.!AT39</f>
        <v>0</v>
      </c>
      <c r="AU39" s="56">
        <f>M.U.S.C.L.E.!AU39</f>
        <v>0</v>
      </c>
      <c r="AV39" s="52">
        <f>M.U.S.C.L.E.!AV39</f>
        <v>0</v>
      </c>
      <c r="AW39" s="45"/>
      <c r="AX39" s="2"/>
    </row>
    <row r="40" spans="1:50" x14ac:dyDescent="0.25">
      <c r="A40" s="57">
        <f>M.U.S.C.L.E.!A40</f>
        <v>0</v>
      </c>
      <c r="B40" s="45"/>
      <c r="C40" s="45"/>
      <c r="D40" s="45"/>
      <c r="E40" s="53"/>
      <c r="F40" s="45"/>
      <c r="G40" s="45"/>
      <c r="H40" s="45"/>
      <c r="I40" s="46">
        <f>M.U.S.C.L.E.!I40</f>
        <v>0</v>
      </c>
      <c r="J40" s="54"/>
      <c r="K40" s="57">
        <f>M.U.S.C.L.E.!K40</f>
        <v>0</v>
      </c>
      <c r="L40" s="58">
        <f>M.U.S.C.L.E.!L40</f>
        <v>0</v>
      </c>
      <c r="M40" s="45"/>
      <c r="N40" s="45"/>
      <c r="O40" s="54"/>
      <c r="P40" s="45"/>
      <c r="Q40" s="45"/>
      <c r="R40" s="45"/>
      <c r="S40" s="46">
        <f>M.U.S.C.L.E.!S40</f>
        <v>0</v>
      </c>
      <c r="T40" s="54"/>
      <c r="U40" s="45"/>
      <c r="V40" s="58">
        <f>M.U.S.C.L.E.!V40</f>
        <v>0</v>
      </c>
      <c r="W40" s="45"/>
      <c r="X40" s="45"/>
      <c r="Y40" s="54"/>
      <c r="Z40" s="45"/>
      <c r="AA40" s="45"/>
      <c r="AB40" s="45"/>
      <c r="AC40" s="46">
        <f>M.U.S.C.L.E.!AC40</f>
        <v>0</v>
      </c>
      <c r="AD40" s="54"/>
      <c r="AE40" s="45"/>
      <c r="AF40" s="45"/>
      <c r="AG40" s="45"/>
      <c r="AH40" s="49"/>
      <c r="AI40" s="54"/>
      <c r="AJ40" s="45"/>
      <c r="AK40" s="58">
        <f>M.U.S.C.L.E.!AK40</f>
        <v>0</v>
      </c>
      <c r="AL40" s="45"/>
      <c r="AM40" s="46">
        <f>M.U.S.C.L.E.!AM40</f>
        <v>0</v>
      </c>
      <c r="AN40" s="54"/>
      <c r="AO40" s="57">
        <f>M.U.S.C.L.E.!AO40</f>
        <v>0</v>
      </c>
      <c r="AP40" s="58">
        <f>M.U.S.C.L.E.!AP40</f>
        <v>0</v>
      </c>
      <c r="AQ40" s="50">
        <f>M.U.S.C.L.E.!AQ40</f>
        <v>0</v>
      </c>
      <c r="AR40" s="46">
        <f>M.U.S.C.L.E.!AR40</f>
        <v>0</v>
      </c>
      <c r="AS40" s="54"/>
      <c r="AT40" s="45"/>
      <c r="AU40" s="58">
        <f>M.U.S.C.L.E.!AU40</f>
        <v>0</v>
      </c>
      <c r="AV40" s="45"/>
      <c r="AW40" s="45"/>
      <c r="AX40" s="2"/>
    </row>
    <row r="41" spans="1:50" ht="6.6" customHeight="1" x14ac:dyDescent="0.25">
      <c r="C41" s="47"/>
      <c r="D41" s="47"/>
      <c r="H41" s="47"/>
      <c r="I41" s="47"/>
      <c r="M41" s="47"/>
      <c r="N41" s="47"/>
      <c r="R41" s="47"/>
      <c r="S41" s="47"/>
      <c r="W41" s="47"/>
      <c r="X41" s="47"/>
      <c r="AB41" s="47"/>
      <c r="AC41" s="47"/>
      <c r="AG41" s="47"/>
      <c r="AH41" s="47"/>
      <c r="AL41" s="47"/>
      <c r="AM41" s="47"/>
      <c r="AQ41" s="47"/>
      <c r="AR41" s="47"/>
      <c r="AV41" s="47"/>
      <c r="AW41" s="47"/>
      <c r="AX41" s="2"/>
    </row>
    <row r="42" spans="1:50" ht="90" customHeight="1" x14ac:dyDescent="0.25">
      <c r="A42" s="14"/>
      <c r="B42" s="14"/>
      <c r="C42" s="48"/>
      <c r="D42" s="48"/>
      <c r="F42" s="14"/>
      <c r="G42" s="14"/>
      <c r="H42" s="48"/>
      <c r="I42" s="48"/>
      <c r="K42" s="14"/>
      <c r="L42" s="14"/>
      <c r="M42" s="48"/>
      <c r="N42" s="48"/>
      <c r="P42" s="14"/>
      <c r="Q42" s="14"/>
      <c r="R42" s="48"/>
      <c r="S42" s="48"/>
      <c r="U42" s="14"/>
      <c r="V42" s="14"/>
      <c r="W42" s="48"/>
      <c r="X42" s="48"/>
      <c r="Z42" s="14"/>
      <c r="AA42" s="14"/>
      <c r="AB42" s="48"/>
      <c r="AC42" s="48"/>
      <c r="AE42" s="14"/>
      <c r="AF42" s="14"/>
      <c r="AG42" s="48"/>
      <c r="AH42" s="48"/>
      <c r="AJ42" s="14"/>
      <c r="AK42" s="14"/>
      <c r="AL42" s="48"/>
      <c r="AM42" s="48"/>
      <c r="AO42" s="14"/>
      <c r="AP42" s="14"/>
      <c r="AQ42" s="48"/>
      <c r="AR42" s="48"/>
      <c r="AT42" s="14"/>
      <c r="AU42" s="14"/>
      <c r="AV42" s="48"/>
      <c r="AW42" s="48"/>
      <c r="AX42" s="2"/>
    </row>
    <row r="43" spans="1:50" x14ac:dyDescent="0.25">
      <c r="A43" s="96" t="s">
        <v>76</v>
      </c>
      <c r="B43" s="98"/>
      <c r="C43" s="146">
        <f>M.U.S.C.L.E.!C43</f>
        <v>0</v>
      </c>
      <c r="D43" s="147"/>
      <c r="E43" s="3"/>
      <c r="F43" s="96" t="s">
        <v>77</v>
      </c>
      <c r="G43" s="98"/>
      <c r="H43" s="146">
        <f>M.U.S.C.L.E.!H43</f>
        <v>0</v>
      </c>
      <c r="I43" s="147"/>
      <c r="K43" s="96" t="s">
        <v>78</v>
      </c>
      <c r="L43" s="98"/>
      <c r="M43" s="146">
        <f>M.U.S.C.L.E.!M43</f>
        <v>0</v>
      </c>
      <c r="N43" s="147"/>
      <c r="P43" s="96" t="s">
        <v>79</v>
      </c>
      <c r="Q43" s="98"/>
      <c r="R43" s="146">
        <f>M.U.S.C.L.E.!R43</f>
        <v>0</v>
      </c>
      <c r="S43" s="147"/>
      <c r="U43" s="96" t="s">
        <v>80</v>
      </c>
      <c r="V43" s="98"/>
      <c r="W43" s="146">
        <f>M.U.S.C.L.E.!W43</f>
        <v>0</v>
      </c>
      <c r="X43" s="147"/>
      <c r="Z43" s="96" t="s">
        <v>81</v>
      </c>
      <c r="AA43" s="98"/>
      <c r="AB43" s="146">
        <f>M.U.S.C.L.E.!AB43</f>
        <v>0</v>
      </c>
      <c r="AC43" s="147"/>
      <c r="AE43" s="96" t="s">
        <v>82</v>
      </c>
      <c r="AF43" s="98"/>
      <c r="AG43" s="146">
        <f>M.U.S.C.L.E.!AG43</f>
        <v>0</v>
      </c>
      <c r="AH43" s="147"/>
      <c r="AJ43" s="96" t="s">
        <v>83</v>
      </c>
      <c r="AK43" s="98"/>
      <c r="AL43" s="146">
        <f>M.U.S.C.L.E.!AL43</f>
        <v>0</v>
      </c>
      <c r="AM43" s="147"/>
      <c r="AO43" s="96" t="s">
        <v>84</v>
      </c>
      <c r="AP43" s="98"/>
      <c r="AQ43" s="146">
        <f>M.U.S.C.L.E.!AQ43</f>
        <v>0</v>
      </c>
      <c r="AR43" s="147"/>
      <c r="AT43" s="96" t="s">
        <v>85</v>
      </c>
      <c r="AU43" s="98"/>
      <c r="AV43" s="146">
        <f>M.U.S.C.L.E.!AV43</f>
        <v>0</v>
      </c>
      <c r="AW43" s="147"/>
      <c r="AX43" s="2"/>
    </row>
    <row r="44" spans="1:50" x14ac:dyDescent="0.25">
      <c r="A44" s="45"/>
      <c r="B44" s="45"/>
      <c r="C44" s="52">
        <f>M.U.S.C.L.E.!C44</f>
        <v>0</v>
      </c>
      <c r="D44" s="51">
        <f>M.U.S.C.L.E.!D44</f>
        <v>0</v>
      </c>
      <c r="E44" s="53"/>
      <c r="F44" s="45"/>
      <c r="G44" s="45"/>
      <c r="H44" s="52">
        <f>M.U.S.C.L.E.!H44</f>
        <v>0</v>
      </c>
      <c r="I44" s="51">
        <f>M.U.S.C.L.E.!I44</f>
        <v>0</v>
      </c>
      <c r="J44" s="54"/>
      <c r="K44" s="49"/>
      <c r="L44" s="56">
        <f>M.U.S.C.L.E.!L44</f>
        <v>0</v>
      </c>
      <c r="M44" s="45"/>
      <c r="N44" s="51">
        <f>M.U.S.C.L.E.!N44</f>
        <v>0</v>
      </c>
      <c r="O44" s="54"/>
      <c r="P44" s="45"/>
      <c r="Q44" s="56">
        <f>M.U.S.C.L.E.!Q44</f>
        <v>0</v>
      </c>
      <c r="R44" s="52">
        <f>M.U.S.C.L.E.!R44</f>
        <v>0</v>
      </c>
      <c r="S44" s="51">
        <f>M.U.S.C.L.E.!S44</f>
        <v>0</v>
      </c>
      <c r="T44" s="54"/>
      <c r="U44" s="55">
        <f>M.U.S.C.L.E.!U44</f>
        <v>0</v>
      </c>
      <c r="V44" s="45"/>
      <c r="W44" s="45"/>
      <c r="X44" s="45"/>
      <c r="Y44" s="54"/>
      <c r="Z44" s="49"/>
      <c r="AA44" s="45"/>
      <c r="AB44" s="45"/>
      <c r="AC44" s="51">
        <f>M.U.S.C.L.E.!AC44</f>
        <v>0</v>
      </c>
      <c r="AD44" s="54"/>
      <c r="AE44" s="55">
        <f>M.U.S.C.L.E.!AE44</f>
        <v>0</v>
      </c>
      <c r="AF44" s="56">
        <f>M.U.S.C.L.E.!AF44</f>
        <v>0</v>
      </c>
      <c r="AG44" s="52">
        <f>M.U.S.C.L.E.!AG44</f>
        <v>0</v>
      </c>
      <c r="AH44" s="45"/>
      <c r="AI44" s="54"/>
      <c r="AJ44" s="55">
        <f>M.U.S.C.L.E.!AJ44</f>
        <v>0</v>
      </c>
      <c r="AK44" s="56">
        <f>M.U.S.C.L.E.!AK44</f>
        <v>0</v>
      </c>
      <c r="AL44" s="45"/>
      <c r="AM44" s="51">
        <f>M.U.S.C.L.E.!AM44</f>
        <v>0</v>
      </c>
      <c r="AN44" s="54"/>
      <c r="AO44" s="55">
        <f>M.U.S.C.L.E.!AO44</f>
        <v>0</v>
      </c>
      <c r="AP44" s="56">
        <f>M.U.S.C.L.E.!AP44</f>
        <v>0</v>
      </c>
      <c r="AQ44" s="45"/>
      <c r="AR44" s="51">
        <f>M.U.S.C.L.E.!AR44</f>
        <v>0</v>
      </c>
      <c r="AS44" s="54"/>
      <c r="AT44" s="55">
        <f>M.U.S.C.L.E.!AT44</f>
        <v>0</v>
      </c>
      <c r="AU44" s="56">
        <f>M.U.S.C.L.E.!AU44</f>
        <v>0</v>
      </c>
      <c r="AV44" s="52">
        <f>M.U.S.C.L.E.!AV44</f>
        <v>0</v>
      </c>
      <c r="AW44" s="45"/>
      <c r="AX44" s="2"/>
    </row>
    <row r="45" spans="1:50" x14ac:dyDescent="0.25">
      <c r="A45" s="57">
        <f>M.U.S.C.L.E.!A45</f>
        <v>0</v>
      </c>
      <c r="B45" s="58">
        <f>M.U.S.C.L.E.!B45</f>
        <v>0</v>
      </c>
      <c r="C45" s="50">
        <f>M.U.S.C.L.E.!C45</f>
        <v>0</v>
      </c>
      <c r="D45" s="46">
        <f>M.U.S.C.L.E.!D45</f>
        <v>0</v>
      </c>
      <c r="E45" s="53"/>
      <c r="F45" s="45"/>
      <c r="G45" s="45"/>
      <c r="H45" s="45"/>
      <c r="I45" s="49"/>
      <c r="J45" s="54"/>
      <c r="K45" s="57">
        <f>M.U.S.C.L.E.!K45</f>
        <v>0</v>
      </c>
      <c r="L45" s="45"/>
      <c r="M45" s="50">
        <f>M.U.S.C.L.E.!M45</f>
        <v>0</v>
      </c>
      <c r="N45" s="45"/>
      <c r="O45" s="54"/>
      <c r="P45" s="57">
        <f>M.U.S.C.L.E.!P45</f>
        <v>0</v>
      </c>
      <c r="Q45" s="58">
        <f>M.U.S.C.L.E.!Q45</f>
        <v>0</v>
      </c>
      <c r="R45" s="45"/>
      <c r="S45" s="46">
        <f>M.U.S.C.L.E.!S45</f>
        <v>0</v>
      </c>
      <c r="T45" s="54"/>
      <c r="U45" s="45"/>
      <c r="V45" s="45"/>
      <c r="W45" s="50">
        <f>M.U.S.C.L.E.!W45</f>
        <v>0</v>
      </c>
      <c r="X45" s="45"/>
      <c r="Y45" s="54"/>
      <c r="Z45" s="45"/>
      <c r="AA45" s="58">
        <f>M.U.S.C.L.E.!AA45</f>
        <v>0</v>
      </c>
      <c r="AB45" s="50">
        <f>M.U.S.C.L.E.!AB45</f>
        <v>0</v>
      </c>
      <c r="AC45" s="46">
        <f>M.U.S.C.L.E.!AC45</f>
        <v>0</v>
      </c>
      <c r="AD45" s="54"/>
      <c r="AE45" s="45"/>
      <c r="AF45" s="58">
        <f>M.U.S.C.L.E.!AF45</f>
        <v>0</v>
      </c>
      <c r="AG45" s="45"/>
      <c r="AH45" s="45"/>
      <c r="AI45" s="54"/>
      <c r="AJ45" s="57">
        <f>M.U.S.C.L.E.!AJ45</f>
        <v>0</v>
      </c>
      <c r="AK45" s="45"/>
      <c r="AL45" s="50">
        <f>M.U.S.C.L.E.!AL45</f>
        <v>0</v>
      </c>
      <c r="AM45" s="45"/>
      <c r="AN45" s="54"/>
      <c r="AO45" s="57">
        <f>M.U.S.C.L.E.!AO45</f>
        <v>0</v>
      </c>
      <c r="AP45" s="45"/>
      <c r="AQ45" s="50">
        <f>M.U.S.C.L.E.!AQ45</f>
        <v>0</v>
      </c>
      <c r="AR45" s="45"/>
      <c r="AS45" s="54"/>
      <c r="AT45" s="45"/>
      <c r="AU45" s="58">
        <f>M.U.S.C.L.E.!AU45</f>
        <v>0</v>
      </c>
      <c r="AV45" s="45"/>
      <c r="AW45" s="46">
        <f>M.U.S.C.L.E.!AW45</f>
        <v>0</v>
      </c>
      <c r="AX45" s="2"/>
    </row>
    <row r="46" spans="1:50" ht="6.6" customHeight="1" x14ac:dyDescent="0.25">
      <c r="C46" s="47"/>
      <c r="D46" s="47"/>
      <c r="H46" s="47"/>
      <c r="I46" s="47"/>
      <c r="M46" s="47"/>
      <c r="N46" s="47"/>
      <c r="R46" s="47"/>
      <c r="S46" s="47"/>
      <c r="W46" s="47"/>
      <c r="X46" s="47"/>
      <c r="AB46" s="47"/>
      <c r="AC46" s="47"/>
      <c r="AG46" s="47"/>
      <c r="AH46" s="47"/>
      <c r="AL46" s="47"/>
      <c r="AM46" s="47"/>
      <c r="AQ46" s="47"/>
      <c r="AR46" s="47"/>
      <c r="AV46" s="47"/>
      <c r="AW46" s="47"/>
      <c r="AX46" s="2"/>
    </row>
    <row r="47" spans="1:50" ht="90" customHeight="1" x14ac:dyDescent="0.25">
      <c r="A47" s="14"/>
      <c r="B47" s="14"/>
      <c r="C47" s="48"/>
      <c r="D47" s="48"/>
      <c r="F47" s="14"/>
      <c r="G47" s="14"/>
      <c r="H47" s="48"/>
      <c r="I47" s="48"/>
      <c r="K47" s="14"/>
      <c r="L47" s="14"/>
      <c r="M47" s="48"/>
      <c r="N47" s="48"/>
      <c r="P47" s="14"/>
      <c r="Q47" s="14"/>
      <c r="R47" s="48"/>
      <c r="S47" s="48"/>
      <c r="U47" s="14"/>
      <c r="V47" s="14"/>
      <c r="W47" s="48"/>
      <c r="X47" s="48"/>
      <c r="Z47" s="14"/>
      <c r="AA47" s="14"/>
      <c r="AB47" s="48"/>
      <c r="AC47" s="48"/>
      <c r="AE47" s="14"/>
      <c r="AF47" s="14"/>
      <c r="AG47" s="48"/>
      <c r="AH47" s="48"/>
      <c r="AJ47" s="14"/>
      <c r="AK47" s="14"/>
      <c r="AL47" s="48"/>
      <c r="AM47" s="48"/>
      <c r="AO47" s="14"/>
      <c r="AP47" s="14"/>
      <c r="AQ47" s="48"/>
      <c r="AR47" s="48"/>
      <c r="AT47" s="14"/>
      <c r="AU47" s="14"/>
      <c r="AV47" s="48"/>
      <c r="AW47" s="48"/>
      <c r="AX47" s="2"/>
    </row>
    <row r="48" spans="1:50" x14ac:dyDescent="0.25">
      <c r="A48" s="96" t="s">
        <v>86</v>
      </c>
      <c r="B48" s="98"/>
      <c r="C48" s="146">
        <f>M.U.S.C.L.E.!C48</f>
        <v>0</v>
      </c>
      <c r="D48" s="147"/>
      <c r="E48" s="3"/>
      <c r="F48" s="96" t="s">
        <v>87</v>
      </c>
      <c r="G48" s="98"/>
      <c r="H48" s="146">
        <f>M.U.S.C.L.E.!H48</f>
        <v>0</v>
      </c>
      <c r="I48" s="147"/>
      <c r="K48" s="96" t="s">
        <v>88</v>
      </c>
      <c r="L48" s="98"/>
      <c r="M48" s="146">
        <f>M.U.S.C.L.E.!M48</f>
        <v>0</v>
      </c>
      <c r="N48" s="147"/>
      <c r="P48" s="96" t="s">
        <v>89</v>
      </c>
      <c r="Q48" s="98"/>
      <c r="R48" s="146">
        <f>M.U.S.C.L.E.!R48</f>
        <v>0</v>
      </c>
      <c r="S48" s="147"/>
      <c r="U48" s="96" t="s">
        <v>90</v>
      </c>
      <c r="V48" s="98"/>
      <c r="W48" s="146">
        <f>M.U.S.C.L.E.!W48</f>
        <v>0</v>
      </c>
      <c r="X48" s="147"/>
      <c r="Z48" s="96" t="s">
        <v>91</v>
      </c>
      <c r="AA48" s="98"/>
      <c r="AB48" s="146">
        <f>M.U.S.C.L.E.!AB48</f>
        <v>0</v>
      </c>
      <c r="AC48" s="147"/>
      <c r="AE48" s="96" t="s">
        <v>92</v>
      </c>
      <c r="AF48" s="98"/>
      <c r="AG48" s="146">
        <f>M.U.S.C.L.E.!AG48</f>
        <v>0</v>
      </c>
      <c r="AH48" s="147"/>
      <c r="AJ48" s="96" t="s">
        <v>93</v>
      </c>
      <c r="AK48" s="98"/>
      <c r="AL48" s="146">
        <f>M.U.S.C.L.E.!AL48</f>
        <v>0</v>
      </c>
      <c r="AM48" s="147"/>
      <c r="AO48" s="96" t="s">
        <v>94</v>
      </c>
      <c r="AP48" s="98"/>
      <c r="AQ48" s="146">
        <f>M.U.S.C.L.E.!AQ48</f>
        <v>0</v>
      </c>
      <c r="AR48" s="147"/>
      <c r="AT48" s="96" t="s">
        <v>95</v>
      </c>
      <c r="AU48" s="98"/>
      <c r="AV48" s="146">
        <f>M.U.S.C.L.E.!AV48</f>
        <v>0</v>
      </c>
      <c r="AW48" s="147"/>
      <c r="AX48" s="2"/>
    </row>
    <row r="49" spans="1:50" x14ac:dyDescent="0.25">
      <c r="A49" s="45"/>
      <c r="B49" s="56">
        <f>M.U.S.C.L.E.!B49</f>
        <v>0</v>
      </c>
      <c r="C49" s="52">
        <f>M.U.S.C.L.E.!C49</f>
        <v>0</v>
      </c>
      <c r="D49" s="51">
        <f>M.U.S.C.L.E.!D49</f>
        <v>0</v>
      </c>
      <c r="E49" s="53"/>
      <c r="F49" s="49"/>
      <c r="G49" s="45"/>
      <c r="H49" s="45"/>
      <c r="I49" s="51">
        <f>M.U.S.C.L.E.!I49</f>
        <v>0</v>
      </c>
      <c r="J49" s="54"/>
      <c r="K49" s="55">
        <f>M.U.S.C.L.E.!K49</f>
        <v>0</v>
      </c>
      <c r="L49" s="56">
        <f>M.U.S.C.L.E.!L49</f>
        <v>0</v>
      </c>
      <c r="M49" s="52">
        <f>M.U.S.C.L.E.!M49</f>
        <v>0</v>
      </c>
      <c r="N49" s="51">
        <f>M.U.S.C.L.E.!N49</f>
        <v>0</v>
      </c>
      <c r="O49" s="54"/>
      <c r="P49" s="55">
        <f>M.U.S.C.L.E.!P49</f>
        <v>0</v>
      </c>
      <c r="Q49" s="56">
        <f>M.U.S.C.L.E.!Q49</f>
        <v>0</v>
      </c>
      <c r="R49" s="52">
        <f>M.U.S.C.L.E.!R49</f>
        <v>0</v>
      </c>
      <c r="S49" s="45"/>
      <c r="T49" s="54"/>
      <c r="U49" s="45"/>
      <c r="V49" s="56">
        <f>M.U.S.C.L.E.!V49</f>
        <v>0</v>
      </c>
      <c r="W49" s="52">
        <f>M.U.S.C.L.E.!W49</f>
        <v>0</v>
      </c>
      <c r="X49" s="51">
        <f>M.U.S.C.L.E.!X49</f>
        <v>0</v>
      </c>
      <c r="Y49" s="54"/>
      <c r="Z49" s="55">
        <f>M.U.S.C.L.E.!Z49</f>
        <v>0</v>
      </c>
      <c r="AA49" s="56">
        <f>M.U.S.C.L.E.!AA49</f>
        <v>0</v>
      </c>
      <c r="AB49" s="45"/>
      <c r="AC49" s="45"/>
      <c r="AD49" s="54"/>
      <c r="AE49" s="49"/>
      <c r="AF49" s="45"/>
      <c r="AG49" s="45"/>
      <c r="AH49" s="51">
        <f>M.U.S.C.L.E.!AH49</f>
        <v>0</v>
      </c>
      <c r="AI49" s="54"/>
      <c r="AJ49" s="45"/>
      <c r="AK49" s="45"/>
      <c r="AL49" s="52">
        <f>M.U.S.C.L.E.!AL49</f>
        <v>0</v>
      </c>
      <c r="AM49" s="45"/>
      <c r="AN49" s="54"/>
      <c r="AO49" s="45"/>
      <c r="AP49" s="45"/>
      <c r="AQ49" s="45"/>
      <c r="AR49" s="45"/>
      <c r="AS49" s="54"/>
      <c r="AT49" s="55">
        <f>M.U.S.C.L.E.!AT49</f>
        <v>0</v>
      </c>
      <c r="AU49" s="56">
        <f>M.U.S.C.L.E.!AU49</f>
        <v>0</v>
      </c>
      <c r="AV49" s="45"/>
      <c r="AW49" s="51">
        <f>M.U.S.C.L.E.!AW49</f>
        <v>0</v>
      </c>
      <c r="AX49" s="2"/>
    </row>
    <row r="50" spans="1:50" x14ac:dyDescent="0.25">
      <c r="A50" s="45"/>
      <c r="B50" s="58">
        <f>M.U.S.C.L.E.!B50</f>
        <v>0</v>
      </c>
      <c r="C50" s="45"/>
      <c r="D50" s="46">
        <f>M.U.S.C.L.E.!D50</f>
        <v>0</v>
      </c>
      <c r="E50" s="53"/>
      <c r="F50" s="45"/>
      <c r="G50" s="58">
        <f>M.U.S.C.L.E.!G50</f>
        <v>0</v>
      </c>
      <c r="H50" s="50">
        <f>M.U.S.C.L.E.!H50</f>
        <v>0</v>
      </c>
      <c r="I50" s="46">
        <f>M.U.S.C.L.E.!I50</f>
        <v>0</v>
      </c>
      <c r="J50" s="54"/>
      <c r="K50" s="45"/>
      <c r="L50" s="45"/>
      <c r="M50" s="45"/>
      <c r="N50" s="49"/>
      <c r="O50" s="54"/>
      <c r="P50" s="45"/>
      <c r="Q50" s="58">
        <f>M.U.S.C.L.E.!Q50</f>
        <v>0</v>
      </c>
      <c r="R50" s="45"/>
      <c r="S50" s="45"/>
      <c r="T50" s="54"/>
      <c r="U50" s="57">
        <f>M.U.S.C.L.E.!U50</f>
        <v>0</v>
      </c>
      <c r="V50" s="58">
        <f>M.U.S.C.L.E.!V50</f>
        <v>0</v>
      </c>
      <c r="W50" s="45"/>
      <c r="X50" s="46">
        <f>M.U.S.C.L.E.!X50</f>
        <v>0</v>
      </c>
      <c r="Y50" s="54"/>
      <c r="Z50" s="57">
        <f>M.U.S.C.L.E.!Z50</f>
        <v>0</v>
      </c>
      <c r="AA50" s="58">
        <f>M.U.S.C.L.E.!AA50</f>
        <v>0</v>
      </c>
      <c r="AB50" s="50">
        <f>M.U.S.C.L.E.!AB50</f>
        <v>0</v>
      </c>
      <c r="AC50" s="46">
        <f>M.U.S.C.L.E.!AC50</f>
        <v>0</v>
      </c>
      <c r="AD50" s="54"/>
      <c r="AE50" s="45"/>
      <c r="AF50" s="58">
        <f>M.U.S.C.L.E.!AF50</f>
        <v>0</v>
      </c>
      <c r="AG50" s="50">
        <f>M.U.S.C.L.E.!AG50</f>
        <v>0</v>
      </c>
      <c r="AH50" s="46">
        <f>M.U.S.C.L.E.!AH50</f>
        <v>0</v>
      </c>
      <c r="AI50" s="54"/>
      <c r="AJ50" s="45"/>
      <c r="AK50" s="58">
        <f>M.U.S.C.L.E.!AK50</f>
        <v>0</v>
      </c>
      <c r="AL50" s="50">
        <f>M.U.S.C.L.E.!AL50</f>
        <v>0</v>
      </c>
      <c r="AM50" s="46">
        <f>M.U.S.C.L.E.!AM50</f>
        <v>0</v>
      </c>
      <c r="AN50" s="54"/>
      <c r="AO50" s="45"/>
      <c r="AP50" s="58">
        <f>M.U.S.C.L.E.!AP50</f>
        <v>0</v>
      </c>
      <c r="AQ50" s="50">
        <f>M.U.S.C.L.E.!AQ50</f>
        <v>0</v>
      </c>
      <c r="AR50" s="46">
        <f>M.U.S.C.L.E.!AR50</f>
        <v>0</v>
      </c>
      <c r="AS50" s="54"/>
      <c r="AT50" s="57">
        <f>M.U.S.C.L.E.!AT50</f>
        <v>0</v>
      </c>
      <c r="AU50" s="58">
        <f>M.U.S.C.L.E.!AU50</f>
        <v>0</v>
      </c>
      <c r="AV50" s="45"/>
      <c r="AW50" s="49"/>
      <c r="AX50" s="2"/>
    </row>
    <row r="51" spans="1:50" ht="6.6" customHeight="1" x14ac:dyDescent="0.25">
      <c r="C51" s="47"/>
      <c r="D51" s="47"/>
      <c r="H51" s="47"/>
      <c r="I51" s="47"/>
      <c r="M51" s="47"/>
      <c r="N51" s="47"/>
      <c r="R51" s="47"/>
      <c r="S51" s="47"/>
      <c r="W51" s="47"/>
      <c r="X51" s="47"/>
      <c r="AB51" s="47"/>
      <c r="AC51" s="47"/>
      <c r="AG51" s="47"/>
      <c r="AH51" s="47"/>
      <c r="AL51" s="47"/>
      <c r="AM51" s="47"/>
      <c r="AQ51" s="47"/>
      <c r="AR51" s="47"/>
      <c r="AV51" s="47"/>
      <c r="AW51" s="47"/>
      <c r="AX51" s="2"/>
    </row>
    <row r="52" spans="1:50" ht="90" customHeight="1" x14ac:dyDescent="0.25">
      <c r="A52" s="14"/>
      <c r="B52" s="14"/>
      <c r="C52" s="48"/>
      <c r="D52" s="48"/>
      <c r="F52" s="14"/>
      <c r="G52" s="14"/>
      <c r="H52" s="48"/>
      <c r="I52" s="48"/>
      <c r="K52" s="14"/>
      <c r="L52" s="14"/>
      <c r="M52" s="48"/>
      <c r="N52" s="48"/>
      <c r="P52" s="14"/>
      <c r="Q52" s="14"/>
      <c r="R52" s="48"/>
      <c r="S52" s="48"/>
      <c r="U52" s="14"/>
      <c r="V52" s="14"/>
      <c r="W52" s="48"/>
      <c r="X52" s="48"/>
      <c r="Z52" s="14"/>
      <c r="AA52" s="14"/>
      <c r="AB52" s="48"/>
      <c r="AC52" s="48"/>
      <c r="AE52" s="14"/>
      <c r="AF52" s="14"/>
      <c r="AG52" s="48"/>
      <c r="AH52" s="48"/>
      <c r="AJ52" s="14"/>
      <c r="AK52" s="14"/>
      <c r="AL52" s="48"/>
      <c r="AM52" s="48"/>
      <c r="AO52" s="14"/>
      <c r="AP52" s="14"/>
      <c r="AQ52" s="48"/>
      <c r="AR52" s="48"/>
      <c r="AT52" s="14"/>
      <c r="AU52" s="14"/>
      <c r="AV52" s="48"/>
      <c r="AW52" s="48"/>
      <c r="AX52" s="2"/>
    </row>
    <row r="53" spans="1:50" x14ac:dyDescent="0.25">
      <c r="A53" s="96" t="s">
        <v>168</v>
      </c>
      <c r="B53" s="98"/>
      <c r="C53" s="146">
        <f>M.U.S.C.L.E.!C53</f>
        <v>0</v>
      </c>
      <c r="D53" s="147"/>
      <c r="E53" s="3"/>
      <c r="F53" s="96" t="s">
        <v>169</v>
      </c>
      <c r="G53" s="98"/>
      <c r="H53" s="146">
        <f>M.U.S.C.L.E.!H53</f>
        <v>0</v>
      </c>
      <c r="I53" s="147"/>
      <c r="K53" s="96" t="s">
        <v>170</v>
      </c>
      <c r="L53" s="98"/>
      <c r="M53" s="146">
        <f>M.U.S.C.L.E.!M53</f>
        <v>0</v>
      </c>
      <c r="N53" s="147"/>
      <c r="P53" s="96" t="s">
        <v>171</v>
      </c>
      <c r="Q53" s="98"/>
      <c r="R53" s="146">
        <f>M.U.S.C.L.E.!R53</f>
        <v>0</v>
      </c>
      <c r="S53" s="147"/>
      <c r="U53" s="96" t="s">
        <v>172</v>
      </c>
      <c r="V53" s="98"/>
      <c r="W53" s="146">
        <f>M.U.S.C.L.E.!W53</f>
        <v>0</v>
      </c>
      <c r="X53" s="147"/>
      <c r="Z53" s="96" t="s">
        <v>173</v>
      </c>
      <c r="AA53" s="98"/>
      <c r="AB53" s="146">
        <f>M.U.S.C.L.E.!AB53</f>
        <v>0</v>
      </c>
      <c r="AC53" s="147"/>
      <c r="AE53" s="96" t="s">
        <v>174</v>
      </c>
      <c r="AF53" s="98"/>
      <c r="AG53" s="146">
        <f>M.U.S.C.L.E.!AG53</f>
        <v>0</v>
      </c>
      <c r="AH53" s="147"/>
      <c r="AJ53" s="96" t="s">
        <v>175</v>
      </c>
      <c r="AK53" s="98"/>
      <c r="AL53" s="146">
        <f>M.U.S.C.L.E.!AL53</f>
        <v>0</v>
      </c>
      <c r="AM53" s="147"/>
      <c r="AO53" s="96" t="s">
        <v>176</v>
      </c>
      <c r="AP53" s="98"/>
      <c r="AQ53" s="146">
        <f>M.U.S.C.L.E.!AQ53</f>
        <v>0</v>
      </c>
      <c r="AR53" s="147"/>
      <c r="AT53" s="96" t="s">
        <v>177</v>
      </c>
      <c r="AU53" s="98"/>
      <c r="AV53" s="146">
        <f>M.U.S.C.L.E.!AV53</f>
        <v>0</v>
      </c>
      <c r="AW53" s="147"/>
      <c r="AX53" s="2"/>
    </row>
    <row r="54" spans="1:50" x14ac:dyDescent="0.25">
      <c r="A54" s="49"/>
      <c r="B54" s="56">
        <f>M.U.S.C.L.E.!B54</f>
        <v>0</v>
      </c>
      <c r="C54" s="45"/>
      <c r="D54" s="51">
        <f>M.U.S.C.L.E.!D54</f>
        <v>0</v>
      </c>
      <c r="E54" s="53"/>
      <c r="F54" s="49"/>
      <c r="G54" s="45"/>
      <c r="H54" s="45"/>
      <c r="I54" s="45"/>
      <c r="J54" s="54"/>
      <c r="K54" s="55">
        <f>M.U.S.C.L.E.!K54</f>
        <v>0</v>
      </c>
      <c r="L54" s="45"/>
      <c r="M54" s="52">
        <f>M.U.S.C.L.E.!M54</f>
        <v>0</v>
      </c>
      <c r="N54" s="51">
        <f>M.U.S.C.L.E.!N54</f>
        <v>0</v>
      </c>
      <c r="O54" s="54"/>
      <c r="P54" s="55">
        <f>M.U.S.C.L.E.!P54</f>
        <v>0</v>
      </c>
      <c r="Q54" s="56">
        <f>M.U.S.C.L.E.!Q54</f>
        <v>0</v>
      </c>
      <c r="R54" s="45"/>
      <c r="S54" s="45"/>
      <c r="T54" s="54"/>
      <c r="U54" s="55">
        <f>M.U.S.C.L.E.!U54</f>
        <v>0</v>
      </c>
      <c r="V54" s="45"/>
      <c r="W54" s="45"/>
      <c r="X54" s="45"/>
      <c r="Y54" s="54"/>
      <c r="Z54" s="55">
        <f>M.U.S.C.L.E.!Z54</f>
        <v>0</v>
      </c>
      <c r="AA54" s="45"/>
      <c r="AB54" s="45"/>
      <c r="AC54" s="45"/>
      <c r="AD54" s="54"/>
      <c r="AE54" s="55">
        <f>M.U.S.C.L.E.!AE54</f>
        <v>0</v>
      </c>
      <c r="AF54" s="45"/>
      <c r="AG54" s="45"/>
      <c r="AH54" s="51">
        <f>M.U.S.C.L.E.!AH54</f>
        <v>0</v>
      </c>
      <c r="AI54" s="54"/>
      <c r="AJ54" s="55">
        <f>M.U.S.C.L.E.!AJ54</f>
        <v>0</v>
      </c>
      <c r="AK54" s="45"/>
      <c r="AL54" s="45"/>
      <c r="AM54" s="45"/>
      <c r="AN54" s="54"/>
      <c r="AO54" s="55">
        <f>M.U.S.C.L.E.!AO54</f>
        <v>0</v>
      </c>
      <c r="AP54" s="45"/>
      <c r="AQ54" s="45"/>
      <c r="AR54" s="51">
        <f>M.U.S.C.L.E.!AR54</f>
        <v>0</v>
      </c>
      <c r="AS54" s="54"/>
      <c r="AT54" s="55">
        <f>M.U.S.C.L.E.!AT54</f>
        <v>0</v>
      </c>
      <c r="AU54" s="45"/>
      <c r="AV54" s="45"/>
      <c r="AW54" s="45"/>
      <c r="AX54" s="2"/>
    </row>
    <row r="55" spans="1:50" x14ac:dyDescent="0.25">
      <c r="A55" s="57">
        <f>M.U.S.C.L.E.!A55</f>
        <v>0</v>
      </c>
      <c r="B55" s="58">
        <f>M.U.S.C.L.E.!B55</f>
        <v>0</v>
      </c>
      <c r="C55" s="45"/>
      <c r="D55" s="49"/>
      <c r="E55" s="53"/>
      <c r="F55" s="45"/>
      <c r="G55" s="58">
        <f>M.U.S.C.L.E.!G55</f>
        <v>0</v>
      </c>
      <c r="H55" s="45"/>
      <c r="I55" s="49"/>
      <c r="J55" s="54"/>
      <c r="K55" s="57">
        <f>M.U.S.C.L.E.!K55</f>
        <v>0</v>
      </c>
      <c r="L55" s="45"/>
      <c r="M55" s="45"/>
      <c r="N55" s="46">
        <f>M.U.S.C.L.E.!N55</f>
        <v>0</v>
      </c>
      <c r="O55" s="54"/>
      <c r="P55" s="57">
        <f>M.U.S.C.L.E.!P55</f>
        <v>0</v>
      </c>
      <c r="Q55" s="58">
        <f>M.U.S.C.L.E.!Q55</f>
        <v>0</v>
      </c>
      <c r="R55" s="45"/>
      <c r="S55" s="49"/>
      <c r="T55" s="54"/>
      <c r="U55" s="45"/>
      <c r="V55" s="45"/>
      <c r="W55" s="50">
        <f>M.U.S.C.L.E.!W55</f>
        <v>0</v>
      </c>
      <c r="X55" s="46">
        <f>M.U.S.C.L.E.!X55</f>
        <v>0</v>
      </c>
      <c r="Y55" s="54"/>
      <c r="Z55" s="45"/>
      <c r="AA55" s="58">
        <f>M.U.S.C.L.E.!AA55</f>
        <v>0</v>
      </c>
      <c r="AB55" s="50">
        <f>M.U.S.C.L.E.!AB55</f>
        <v>0</v>
      </c>
      <c r="AC55" s="49"/>
      <c r="AD55" s="54"/>
      <c r="AE55" s="45"/>
      <c r="AF55" s="45"/>
      <c r="AG55" s="45"/>
      <c r="AH55" s="49"/>
      <c r="AI55" s="54"/>
      <c r="AJ55" s="45"/>
      <c r="AK55" s="45"/>
      <c r="AL55" s="50">
        <f>M.U.S.C.L.E.!AL55</f>
        <v>0</v>
      </c>
      <c r="AM55" s="45"/>
      <c r="AN55" s="54"/>
      <c r="AO55" s="45"/>
      <c r="AP55" s="45"/>
      <c r="AQ55" s="50">
        <f>M.U.S.C.L.E.!AQ55</f>
        <v>0</v>
      </c>
      <c r="AR55" s="49"/>
      <c r="AS55" s="54"/>
      <c r="AT55" s="45"/>
      <c r="AU55" s="45"/>
      <c r="AV55" s="50">
        <f>M.U.S.C.L.E.!AV55</f>
        <v>0</v>
      </c>
      <c r="AW55" s="45"/>
      <c r="AX55" s="2"/>
    </row>
    <row r="56" spans="1:50" ht="6.6" customHeight="1" x14ac:dyDescent="0.25">
      <c r="C56" s="47"/>
      <c r="D56" s="47"/>
      <c r="H56" s="47"/>
      <c r="I56" s="47"/>
      <c r="M56" s="47"/>
      <c r="N56" s="47"/>
      <c r="R56" s="47"/>
      <c r="S56" s="47"/>
      <c r="W56" s="47"/>
      <c r="X56" s="47"/>
      <c r="AB56" s="47"/>
      <c r="AC56" s="47"/>
      <c r="AG56" s="47"/>
      <c r="AH56" s="47"/>
      <c r="AL56" s="47"/>
      <c r="AM56" s="47"/>
      <c r="AQ56" s="47"/>
      <c r="AR56" s="47"/>
      <c r="AV56" s="47"/>
      <c r="AW56" s="47"/>
      <c r="AX56" s="2"/>
    </row>
    <row r="57" spans="1:50" ht="90" customHeight="1" x14ac:dyDescent="0.25">
      <c r="A57" s="14"/>
      <c r="B57" s="14"/>
      <c r="C57" s="48"/>
      <c r="D57" s="48"/>
      <c r="F57" s="14"/>
      <c r="G57" s="14"/>
      <c r="H57" s="48"/>
      <c r="I57" s="48"/>
      <c r="K57" s="14"/>
      <c r="L57" s="14"/>
      <c r="M57" s="48"/>
      <c r="N57" s="48"/>
      <c r="P57" s="14"/>
      <c r="Q57" s="14"/>
      <c r="R57" s="48"/>
      <c r="S57" s="48"/>
      <c r="U57" s="14"/>
      <c r="V57" s="14"/>
      <c r="W57" s="48"/>
      <c r="X57" s="48"/>
      <c r="Z57" s="14"/>
      <c r="AA57" s="14"/>
      <c r="AB57" s="48"/>
      <c r="AC57" s="48"/>
      <c r="AE57" s="14"/>
      <c r="AF57" s="14"/>
      <c r="AG57" s="48"/>
      <c r="AH57" s="48"/>
      <c r="AJ57" s="14"/>
      <c r="AK57" s="14"/>
      <c r="AL57" s="48"/>
      <c r="AM57" s="48"/>
      <c r="AO57" s="14"/>
      <c r="AP57" s="14"/>
      <c r="AQ57" s="48"/>
      <c r="AR57" s="48"/>
      <c r="AT57" s="14"/>
      <c r="AU57" s="14"/>
      <c r="AV57" s="48"/>
      <c r="AW57" s="48"/>
      <c r="AX57" s="2"/>
    </row>
    <row r="58" spans="1:50" x14ac:dyDescent="0.25">
      <c r="A58" s="96" t="s">
        <v>96</v>
      </c>
      <c r="B58" s="98"/>
      <c r="C58" s="146">
        <f>M.U.S.C.L.E.!C58</f>
        <v>0</v>
      </c>
      <c r="D58" s="147"/>
      <c r="E58" s="3"/>
      <c r="F58" s="96" t="s">
        <v>97</v>
      </c>
      <c r="G58" s="98"/>
      <c r="H58" s="146">
        <f>M.U.S.C.L.E.!H58</f>
        <v>0</v>
      </c>
      <c r="I58" s="147"/>
      <c r="K58" s="96" t="s">
        <v>98</v>
      </c>
      <c r="L58" s="98"/>
      <c r="M58" s="146">
        <f>M.U.S.C.L.E.!M58</f>
        <v>0</v>
      </c>
      <c r="N58" s="147"/>
      <c r="P58" s="96" t="s">
        <v>99</v>
      </c>
      <c r="Q58" s="98"/>
      <c r="R58" s="146">
        <f>M.U.S.C.L.E.!R58</f>
        <v>0</v>
      </c>
      <c r="S58" s="147"/>
      <c r="U58" s="96" t="s">
        <v>100</v>
      </c>
      <c r="V58" s="98"/>
      <c r="W58" s="146">
        <f>M.U.S.C.L.E.!W58</f>
        <v>0</v>
      </c>
      <c r="X58" s="147"/>
      <c r="Z58" s="96" t="s">
        <v>101</v>
      </c>
      <c r="AA58" s="98"/>
      <c r="AB58" s="146">
        <f>M.U.S.C.L.E.!AB58</f>
        <v>0</v>
      </c>
      <c r="AC58" s="147"/>
      <c r="AE58" s="96" t="s">
        <v>102</v>
      </c>
      <c r="AF58" s="98"/>
      <c r="AG58" s="146">
        <f>M.U.S.C.L.E.!AG58</f>
        <v>0</v>
      </c>
      <c r="AH58" s="147"/>
      <c r="AJ58" s="96" t="s">
        <v>103</v>
      </c>
      <c r="AK58" s="98"/>
      <c r="AL58" s="146">
        <f>M.U.S.C.L.E.!AL58</f>
        <v>0</v>
      </c>
      <c r="AM58" s="147"/>
      <c r="AO58" s="96" t="s">
        <v>104</v>
      </c>
      <c r="AP58" s="98"/>
      <c r="AQ58" s="146">
        <f>M.U.S.C.L.E.!AQ58</f>
        <v>0</v>
      </c>
      <c r="AR58" s="147"/>
      <c r="AT58" s="96" t="s">
        <v>188</v>
      </c>
      <c r="AU58" s="98"/>
      <c r="AV58" s="146">
        <f>M.U.S.C.L.E.!AV58</f>
        <v>0</v>
      </c>
      <c r="AW58" s="147"/>
      <c r="AX58" s="2"/>
    </row>
    <row r="59" spans="1:50" x14ac:dyDescent="0.25">
      <c r="A59" s="55">
        <f>M.U.S.C.L.E.!A59</f>
        <v>0</v>
      </c>
      <c r="B59" s="45"/>
      <c r="C59" s="45"/>
      <c r="D59" s="45"/>
      <c r="E59" s="53"/>
      <c r="F59" s="55">
        <f>M.U.S.C.L.E.!F59</f>
        <v>0</v>
      </c>
      <c r="G59" s="45"/>
      <c r="H59" s="45"/>
      <c r="I59" s="45"/>
      <c r="J59" s="54"/>
      <c r="K59" s="55">
        <f>M.U.S.C.L.E.!K59</f>
        <v>0</v>
      </c>
      <c r="L59" s="45"/>
      <c r="M59" s="45"/>
      <c r="N59" s="45"/>
      <c r="O59" s="54"/>
      <c r="P59" s="49"/>
      <c r="Q59" s="45"/>
      <c r="R59" s="45"/>
      <c r="S59" s="51">
        <f>M.U.S.C.L.E.!S59</f>
        <v>0</v>
      </c>
      <c r="T59" s="54"/>
      <c r="U59" s="55">
        <f>M.U.S.C.L.E.!U59</f>
        <v>0</v>
      </c>
      <c r="V59" s="56">
        <f>M.U.S.C.L.E.!V59</f>
        <v>0</v>
      </c>
      <c r="W59" s="52">
        <f>M.U.S.C.L.E.!W59</f>
        <v>0</v>
      </c>
      <c r="X59" s="45"/>
      <c r="Y59" s="54"/>
      <c r="Z59" s="55">
        <f>M.U.S.C.L.E.!Z59</f>
        <v>0</v>
      </c>
      <c r="AA59" s="45"/>
      <c r="AB59" s="45"/>
      <c r="AC59" s="45"/>
      <c r="AD59" s="54"/>
      <c r="AE59" s="55">
        <f>M.U.S.C.L.E.!AE59</f>
        <v>0</v>
      </c>
      <c r="AF59" s="45"/>
      <c r="AG59" s="45"/>
      <c r="AH59" s="51">
        <f>M.U.S.C.L.E.!AH59</f>
        <v>0</v>
      </c>
      <c r="AI59" s="54"/>
      <c r="AJ59" s="55">
        <f>M.U.S.C.L.E.!AJ59</f>
        <v>0</v>
      </c>
      <c r="AK59" s="56">
        <f>M.U.S.C.L.E.!AK59</f>
        <v>0</v>
      </c>
      <c r="AL59" s="45"/>
      <c r="AM59" s="51">
        <f>M.U.S.C.L.E.!AM59</f>
        <v>0</v>
      </c>
      <c r="AN59" s="54"/>
      <c r="AO59" s="45"/>
      <c r="AP59" s="45"/>
      <c r="AQ59" s="45"/>
      <c r="AR59" s="51">
        <f>M.U.S.C.L.E.!AR59</f>
        <v>0</v>
      </c>
      <c r="AS59" s="54"/>
      <c r="AT59" s="55">
        <f>M.U.S.C.L.E.!AT59</f>
        <v>0</v>
      </c>
      <c r="AU59" s="45"/>
      <c r="AV59" s="45"/>
      <c r="AW59" s="51">
        <f>M.U.S.C.L.E.!AW59</f>
        <v>0</v>
      </c>
      <c r="AX59" s="2"/>
    </row>
    <row r="60" spans="1:50" x14ac:dyDescent="0.25">
      <c r="A60" s="45"/>
      <c r="B60" s="58">
        <f>M.U.S.C.L.E.!B60</f>
        <v>0</v>
      </c>
      <c r="C60" s="50">
        <f>M.U.S.C.L.E.!C60</f>
        <v>0</v>
      </c>
      <c r="D60" s="49"/>
      <c r="E60" s="53"/>
      <c r="F60" s="45"/>
      <c r="G60" s="45"/>
      <c r="H60" s="50">
        <f>M.U.S.C.L.E.!H60</f>
        <v>0</v>
      </c>
      <c r="I60" s="45"/>
      <c r="J60" s="54"/>
      <c r="K60" s="45"/>
      <c r="L60" s="45"/>
      <c r="M60" s="50">
        <f>M.U.S.C.L.E.!M60</f>
        <v>0</v>
      </c>
      <c r="N60" s="45"/>
      <c r="O60" s="54"/>
      <c r="P60" s="45"/>
      <c r="Q60" s="58">
        <f>M.U.S.C.L.E.!Q60</f>
        <v>0</v>
      </c>
      <c r="R60" s="50">
        <f>M.U.S.C.L.E.!R60</f>
        <v>0</v>
      </c>
      <c r="S60" s="46">
        <f>M.U.S.C.L.E.!S60</f>
        <v>0</v>
      </c>
      <c r="T60" s="54"/>
      <c r="U60" s="45"/>
      <c r="V60" s="58">
        <f>M.U.S.C.L.E.!V60</f>
        <v>0</v>
      </c>
      <c r="W60" s="45"/>
      <c r="X60" s="45"/>
      <c r="Y60" s="54"/>
      <c r="Z60" s="45"/>
      <c r="AA60" s="45"/>
      <c r="AB60" s="50">
        <f>M.U.S.C.L.E.!AB60</f>
        <v>0</v>
      </c>
      <c r="AC60" s="45"/>
      <c r="AD60" s="54"/>
      <c r="AE60" s="45"/>
      <c r="AF60" s="45"/>
      <c r="AG60" s="45"/>
      <c r="AH60" s="46">
        <f>M.U.S.C.L.E.!AH60</f>
        <v>0</v>
      </c>
      <c r="AI60" s="54"/>
      <c r="AJ60" s="57">
        <f>M.U.S.C.L.E.!AJ60</f>
        <v>0</v>
      </c>
      <c r="AK60" s="45"/>
      <c r="AL60" s="50">
        <f>M.U.S.C.L.E.!AL60</f>
        <v>0</v>
      </c>
      <c r="AM60" s="49"/>
      <c r="AN60" s="54"/>
      <c r="AO60" s="45"/>
      <c r="AP60" s="58">
        <f>M.U.S.C.L.E.!AP60</f>
        <v>0</v>
      </c>
      <c r="AQ60" s="45"/>
      <c r="AR60" s="46">
        <f>M.U.S.C.L.E.!AR60</f>
        <v>0</v>
      </c>
      <c r="AS60" s="54"/>
      <c r="AT60" s="57">
        <f>M.U.S.C.L.E.!AT60</f>
        <v>0</v>
      </c>
      <c r="AU60" s="45"/>
      <c r="AV60" s="45"/>
      <c r="AW60" s="46">
        <f>M.U.S.C.L.E.!AW60</f>
        <v>0</v>
      </c>
      <c r="AX60" s="2"/>
    </row>
    <row r="61" spans="1:50" ht="6.6" customHeight="1" x14ac:dyDescent="0.25">
      <c r="C61" s="47"/>
      <c r="D61" s="47"/>
      <c r="H61" s="47"/>
      <c r="I61" s="47"/>
      <c r="M61" s="47"/>
      <c r="N61" s="47"/>
      <c r="R61" s="47"/>
      <c r="S61" s="47"/>
      <c r="W61" s="47"/>
      <c r="X61" s="47"/>
      <c r="AB61" s="47"/>
      <c r="AC61" s="47"/>
      <c r="AG61" s="47"/>
      <c r="AH61" s="47"/>
      <c r="AL61" s="47"/>
      <c r="AM61" s="47"/>
      <c r="AQ61" s="47"/>
      <c r="AR61" s="47"/>
      <c r="AV61" s="47"/>
      <c r="AW61" s="47"/>
      <c r="AX61" s="2"/>
    </row>
    <row r="62" spans="1:50" ht="90" customHeight="1" x14ac:dyDescent="0.25">
      <c r="A62" s="14"/>
      <c r="B62" s="14"/>
      <c r="C62" s="48"/>
      <c r="D62" s="48"/>
      <c r="F62" s="14"/>
      <c r="G62" s="14"/>
      <c r="H62" s="48"/>
      <c r="I62" s="48"/>
      <c r="K62" s="14"/>
      <c r="L62" s="14"/>
      <c r="M62" s="48"/>
      <c r="N62" s="48"/>
      <c r="P62" s="14"/>
      <c r="Q62" s="14"/>
      <c r="R62" s="48"/>
      <c r="S62" s="48"/>
      <c r="U62" s="14"/>
      <c r="V62" s="14"/>
      <c r="W62" s="48"/>
      <c r="X62" s="48"/>
      <c r="Z62" s="14"/>
      <c r="AA62" s="14"/>
      <c r="AB62" s="48"/>
      <c r="AC62" s="48"/>
      <c r="AE62" s="14"/>
      <c r="AF62" s="14"/>
      <c r="AG62" s="48"/>
      <c r="AH62" s="48"/>
      <c r="AJ62" s="14"/>
      <c r="AK62" s="14"/>
      <c r="AL62" s="48"/>
      <c r="AM62" s="48"/>
      <c r="AO62" s="14"/>
      <c r="AP62" s="14"/>
      <c r="AQ62" s="48"/>
      <c r="AR62" s="48"/>
      <c r="AT62" s="14"/>
      <c r="AU62" s="14"/>
      <c r="AV62" s="48"/>
      <c r="AW62" s="48"/>
      <c r="AX62" s="2"/>
    </row>
    <row r="63" spans="1:50" x14ac:dyDescent="0.25">
      <c r="A63" s="96" t="s">
        <v>178</v>
      </c>
      <c r="B63" s="98"/>
      <c r="C63" s="146">
        <f>M.U.S.C.L.E.!C63</f>
        <v>0</v>
      </c>
      <c r="D63" s="147"/>
      <c r="E63" s="3"/>
      <c r="F63" s="96" t="s">
        <v>179</v>
      </c>
      <c r="G63" s="98"/>
      <c r="H63" s="146">
        <f>M.U.S.C.L.E.!H63</f>
        <v>0</v>
      </c>
      <c r="I63" s="147"/>
      <c r="K63" s="96" t="s">
        <v>180</v>
      </c>
      <c r="L63" s="98"/>
      <c r="M63" s="146">
        <f>M.U.S.C.L.E.!M63</f>
        <v>0</v>
      </c>
      <c r="N63" s="147"/>
      <c r="P63" s="96" t="s">
        <v>181</v>
      </c>
      <c r="Q63" s="98"/>
      <c r="R63" s="146">
        <f>M.U.S.C.L.E.!R63</f>
        <v>0</v>
      </c>
      <c r="S63" s="147"/>
      <c r="U63" s="96" t="s">
        <v>182</v>
      </c>
      <c r="V63" s="98"/>
      <c r="W63" s="146">
        <f>M.U.S.C.L.E.!W63</f>
        <v>0</v>
      </c>
      <c r="X63" s="147"/>
      <c r="Z63" s="96" t="s">
        <v>183</v>
      </c>
      <c r="AA63" s="98"/>
      <c r="AB63" s="146">
        <f>M.U.S.C.L.E.!AB63</f>
        <v>0</v>
      </c>
      <c r="AC63" s="147"/>
      <c r="AE63" s="96" t="s">
        <v>184</v>
      </c>
      <c r="AF63" s="98"/>
      <c r="AG63" s="146">
        <f>M.U.S.C.L.E.!AG63</f>
        <v>0</v>
      </c>
      <c r="AH63" s="147"/>
      <c r="AJ63" s="96" t="s">
        <v>185</v>
      </c>
      <c r="AK63" s="98"/>
      <c r="AL63" s="146">
        <f>M.U.S.C.L.E.!AL63</f>
        <v>0</v>
      </c>
      <c r="AM63" s="147"/>
      <c r="AO63" s="96" t="s">
        <v>186</v>
      </c>
      <c r="AP63" s="98"/>
      <c r="AQ63" s="146">
        <f>M.U.S.C.L.E.!AQ63</f>
        <v>0</v>
      </c>
      <c r="AR63" s="147"/>
      <c r="AT63" s="96" t="s">
        <v>187</v>
      </c>
      <c r="AU63" s="98"/>
      <c r="AV63" s="146">
        <f>M.U.S.C.L.E.!AV63</f>
        <v>0</v>
      </c>
      <c r="AW63" s="147"/>
      <c r="AX63" s="2"/>
    </row>
    <row r="64" spans="1:50" x14ac:dyDescent="0.25">
      <c r="A64" s="45"/>
      <c r="B64" s="45"/>
      <c r="C64" s="45"/>
      <c r="D64" s="51">
        <f>M.U.S.C.L.E.!D64</f>
        <v>0</v>
      </c>
      <c r="E64" s="53"/>
      <c r="F64" s="55">
        <f>M.U.S.C.L.E.!F64</f>
        <v>0</v>
      </c>
      <c r="G64" s="45"/>
      <c r="H64" s="52">
        <f>M.U.S.C.L.E.!H64</f>
        <v>0</v>
      </c>
      <c r="I64" s="51">
        <f>M.U.S.C.L.E.!I64</f>
        <v>0</v>
      </c>
      <c r="J64" s="54"/>
      <c r="K64" s="55">
        <f>M.U.S.C.L.E.!K64</f>
        <v>0</v>
      </c>
      <c r="L64" s="45"/>
      <c r="M64" s="52">
        <f>M.U.S.C.L.E.!M64</f>
        <v>0</v>
      </c>
      <c r="N64" s="51">
        <f>M.U.S.C.L.E.!N64</f>
        <v>0</v>
      </c>
      <c r="O64" s="54"/>
      <c r="P64" s="55">
        <f>M.U.S.C.L.E.!P64</f>
        <v>0</v>
      </c>
      <c r="Q64" s="45"/>
      <c r="R64" s="45"/>
      <c r="S64" s="51">
        <f>M.U.S.C.L.E.!S64</f>
        <v>0</v>
      </c>
      <c r="T64" s="54"/>
      <c r="U64" s="55">
        <f>M.U.S.C.L.E.!U64</f>
        <v>0</v>
      </c>
      <c r="V64" s="45"/>
      <c r="W64" s="45"/>
      <c r="X64" s="45"/>
      <c r="Y64" s="54"/>
      <c r="Z64" s="55">
        <f>M.U.S.C.L.E.!Z64</f>
        <v>0</v>
      </c>
      <c r="AA64" s="56">
        <f>M.U.S.C.L.E.!AA64</f>
        <v>0</v>
      </c>
      <c r="AB64" s="45"/>
      <c r="AC64" s="51">
        <f>M.U.S.C.L.E.!AC64</f>
        <v>0</v>
      </c>
      <c r="AD64" s="54"/>
      <c r="AE64" s="45"/>
      <c r="AF64" s="45"/>
      <c r="AG64" s="45"/>
      <c r="AH64" s="45"/>
      <c r="AI64" s="54"/>
      <c r="AJ64" s="55">
        <f>M.U.S.C.L.E.!AJ64</f>
        <v>0</v>
      </c>
      <c r="AK64" s="45"/>
      <c r="AL64" s="45"/>
      <c r="AM64" s="51">
        <f>M.U.S.C.L.E.!AM64</f>
        <v>0</v>
      </c>
      <c r="AN64" s="54"/>
      <c r="AO64" s="55">
        <f>M.U.S.C.L.E.!AO64</f>
        <v>0</v>
      </c>
      <c r="AP64" s="45"/>
      <c r="AQ64" s="45"/>
      <c r="AR64" s="51">
        <f>M.U.S.C.L.E.!AR64</f>
        <v>0</v>
      </c>
      <c r="AS64" s="54"/>
      <c r="AT64" s="55">
        <f>M.U.S.C.L.E.!AT64</f>
        <v>0</v>
      </c>
      <c r="AU64" s="56">
        <f>M.U.S.C.L.E.!AU64</f>
        <v>0</v>
      </c>
      <c r="AV64" s="45"/>
      <c r="AW64" s="45"/>
      <c r="AX64" s="2"/>
    </row>
    <row r="65" spans="1:50" x14ac:dyDescent="0.25">
      <c r="A65" s="57">
        <f>M.U.S.C.L.E.!A65</f>
        <v>0</v>
      </c>
      <c r="B65" s="58">
        <f>M.U.S.C.L.E.!B65</f>
        <v>0</v>
      </c>
      <c r="C65" s="45"/>
      <c r="D65" s="46">
        <f>M.U.S.C.L.E.!D65</f>
        <v>0</v>
      </c>
      <c r="E65" s="53"/>
      <c r="F65" s="45"/>
      <c r="G65" s="58">
        <f>M.U.S.C.L.E.!G65</f>
        <v>0</v>
      </c>
      <c r="H65" s="45"/>
      <c r="I65" s="45"/>
      <c r="J65" s="54"/>
      <c r="K65" s="45"/>
      <c r="L65" s="45"/>
      <c r="M65" s="45"/>
      <c r="N65" s="49"/>
      <c r="O65" s="54"/>
      <c r="P65" s="45"/>
      <c r="Q65" s="45"/>
      <c r="R65" s="45"/>
      <c r="S65" s="46">
        <f>M.U.S.C.L.E.!S65</f>
        <v>0</v>
      </c>
      <c r="T65" s="54"/>
      <c r="U65" s="57">
        <f>M.U.S.C.L.E.!U65</f>
        <v>0</v>
      </c>
      <c r="V65" s="58">
        <f>M.U.S.C.L.E.!V65</f>
        <v>0</v>
      </c>
      <c r="W65" s="45"/>
      <c r="X65" s="49"/>
      <c r="Y65" s="54"/>
      <c r="Z65" s="45"/>
      <c r="AA65" s="45"/>
      <c r="AB65" s="45"/>
      <c r="AC65" s="49"/>
      <c r="AD65" s="54"/>
      <c r="AE65" s="57">
        <f>M.U.S.C.L.E.!AE65</f>
        <v>0</v>
      </c>
      <c r="AF65" s="58">
        <f>M.U.S.C.L.E.!AF65</f>
        <v>0</v>
      </c>
      <c r="AG65" s="45"/>
      <c r="AH65" s="46">
        <f>M.U.S.C.L.E.!AH65</f>
        <v>0</v>
      </c>
      <c r="AI65" s="54"/>
      <c r="AJ65" s="57">
        <f>M.U.S.C.L.E.!AJ65</f>
        <v>0</v>
      </c>
      <c r="AK65" s="45"/>
      <c r="AL65" s="45"/>
      <c r="AM65" s="46">
        <f>M.U.S.C.L.E.!AM65</f>
        <v>0</v>
      </c>
      <c r="AN65" s="54"/>
      <c r="AO65" s="57">
        <f>M.U.S.C.L.E.!AO65</f>
        <v>0</v>
      </c>
      <c r="AP65" s="45"/>
      <c r="AQ65" s="45"/>
      <c r="AR65" s="49"/>
      <c r="AS65" s="54"/>
      <c r="AT65" s="57">
        <f>M.U.S.C.L.E.!AT65</f>
        <v>0</v>
      </c>
      <c r="AU65" s="45"/>
      <c r="AV65" s="45"/>
      <c r="AW65" s="49"/>
      <c r="AX65" s="2"/>
    </row>
    <row r="66" spans="1:50" ht="6.6" customHeight="1" x14ac:dyDescent="0.25">
      <c r="C66" s="47"/>
      <c r="D66" s="47"/>
      <c r="H66" s="47"/>
      <c r="I66" s="47"/>
      <c r="M66" s="47"/>
      <c r="N66" s="47"/>
      <c r="R66" s="47"/>
      <c r="S66" s="47"/>
      <c r="W66" s="47"/>
      <c r="X66" s="47"/>
      <c r="AB66" s="47"/>
      <c r="AC66" s="47"/>
      <c r="AG66" s="47"/>
      <c r="AH66" s="47"/>
      <c r="AL66" s="47"/>
      <c r="AM66" s="47"/>
      <c r="AQ66" s="47"/>
      <c r="AR66" s="47"/>
      <c r="AV66" s="47"/>
      <c r="AW66" s="47"/>
      <c r="AX66" s="2"/>
    </row>
    <row r="67" spans="1:50" ht="90" customHeight="1" x14ac:dyDescent="0.25">
      <c r="A67" s="14"/>
      <c r="B67" s="14"/>
      <c r="C67" s="48"/>
      <c r="D67" s="48"/>
      <c r="F67" s="14"/>
      <c r="G67" s="14"/>
      <c r="H67" s="48"/>
      <c r="I67" s="48"/>
      <c r="K67" s="14"/>
      <c r="L67" s="14"/>
      <c r="M67" s="48"/>
      <c r="N67" s="48"/>
      <c r="P67" s="14"/>
      <c r="Q67" s="14"/>
      <c r="R67" s="48"/>
      <c r="S67" s="48"/>
      <c r="U67" s="14"/>
      <c r="V67" s="14"/>
      <c r="W67" s="48"/>
      <c r="X67" s="48"/>
      <c r="Z67" s="14"/>
      <c r="AA67" s="14"/>
      <c r="AB67" s="48"/>
      <c r="AC67" s="48"/>
      <c r="AE67" s="14"/>
      <c r="AF67" s="14"/>
      <c r="AG67" s="48"/>
      <c r="AH67" s="48"/>
      <c r="AJ67" s="14"/>
      <c r="AK67" s="14"/>
      <c r="AL67" s="48"/>
      <c r="AM67" s="48"/>
      <c r="AO67" s="14"/>
      <c r="AP67" s="14"/>
      <c r="AQ67" s="48"/>
      <c r="AR67" s="48"/>
      <c r="AT67" s="14"/>
      <c r="AU67" s="14"/>
      <c r="AV67" s="48"/>
      <c r="AW67" s="48"/>
      <c r="AX67" s="2"/>
    </row>
    <row r="68" spans="1:50" x14ac:dyDescent="0.25">
      <c r="A68" s="96" t="s">
        <v>105</v>
      </c>
      <c r="B68" s="98"/>
      <c r="C68" s="146">
        <f>M.U.S.C.L.E.!C68</f>
        <v>0</v>
      </c>
      <c r="D68" s="147"/>
      <c r="E68" s="3"/>
      <c r="F68" s="96" t="s">
        <v>106</v>
      </c>
      <c r="G68" s="98"/>
      <c r="H68" s="146">
        <f>M.U.S.C.L.E.!H68</f>
        <v>0</v>
      </c>
      <c r="I68" s="147"/>
      <c r="K68" s="96" t="s">
        <v>107</v>
      </c>
      <c r="L68" s="98"/>
      <c r="M68" s="146">
        <f>M.U.S.C.L.E.!M68</f>
        <v>0</v>
      </c>
      <c r="N68" s="147"/>
      <c r="P68" s="96" t="s">
        <v>108</v>
      </c>
      <c r="Q68" s="98"/>
      <c r="R68" s="146">
        <f>M.U.S.C.L.E.!R68</f>
        <v>0</v>
      </c>
      <c r="S68" s="147"/>
      <c r="U68" s="96" t="s">
        <v>109</v>
      </c>
      <c r="V68" s="98"/>
      <c r="W68" s="146">
        <f>M.U.S.C.L.E.!W68</f>
        <v>0</v>
      </c>
      <c r="X68" s="147"/>
      <c r="Z68" s="96" t="s">
        <v>110</v>
      </c>
      <c r="AA68" s="98"/>
      <c r="AB68" s="146">
        <f>M.U.S.C.L.E.!AB68</f>
        <v>0</v>
      </c>
      <c r="AC68" s="147"/>
      <c r="AE68" s="96" t="s">
        <v>111</v>
      </c>
      <c r="AF68" s="98"/>
      <c r="AG68" s="146">
        <f>M.U.S.C.L.E.!AG68</f>
        <v>0</v>
      </c>
      <c r="AH68" s="147"/>
      <c r="AJ68" s="96" t="s">
        <v>112</v>
      </c>
      <c r="AK68" s="98"/>
      <c r="AL68" s="146">
        <f>M.U.S.C.L.E.!AL68</f>
        <v>0</v>
      </c>
      <c r="AM68" s="147"/>
      <c r="AO68" s="96" t="s">
        <v>113</v>
      </c>
      <c r="AP68" s="98"/>
      <c r="AQ68" s="146">
        <f>M.U.S.C.L.E.!AQ68</f>
        <v>0</v>
      </c>
      <c r="AR68" s="147"/>
      <c r="AT68" s="96" t="s">
        <v>199</v>
      </c>
      <c r="AU68" s="98"/>
      <c r="AV68" s="146">
        <f>M.U.S.C.L.E.!AV68</f>
        <v>0</v>
      </c>
      <c r="AW68" s="147"/>
      <c r="AX68" s="2"/>
    </row>
    <row r="69" spans="1:50" x14ac:dyDescent="0.25">
      <c r="A69" s="55">
        <f>M.U.S.C.L.E.!A69</f>
        <v>0</v>
      </c>
      <c r="B69" s="45"/>
      <c r="C69" s="45"/>
      <c r="D69" s="45"/>
      <c r="E69" s="53"/>
      <c r="F69" s="45"/>
      <c r="G69" s="45"/>
      <c r="H69" s="52">
        <f>M.U.S.C.L.E.!H69</f>
        <v>0</v>
      </c>
      <c r="I69" s="51">
        <f>M.U.S.C.L.E.!I69</f>
        <v>0</v>
      </c>
      <c r="J69" s="54"/>
      <c r="K69" s="55">
        <f>M.U.S.C.L.E.!K69</f>
        <v>0</v>
      </c>
      <c r="L69" s="45"/>
      <c r="M69" s="45"/>
      <c r="N69" s="45"/>
      <c r="O69" s="54"/>
      <c r="P69" s="55">
        <f>M.U.S.C.L.E.!P69</f>
        <v>0</v>
      </c>
      <c r="Q69" s="56">
        <f>M.U.S.C.L.E.!Q69</f>
        <v>0</v>
      </c>
      <c r="R69" s="45"/>
      <c r="S69" s="45"/>
      <c r="T69" s="54"/>
      <c r="U69" s="55">
        <f>M.U.S.C.L.E.!U69</f>
        <v>0</v>
      </c>
      <c r="V69" s="56">
        <f>M.U.S.C.L.E.!V69</f>
        <v>0</v>
      </c>
      <c r="W69" s="45"/>
      <c r="X69" s="45"/>
      <c r="Y69" s="54"/>
      <c r="Z69" s="55">
        <f>M.U.S.C.L.E.!Z69</f>
        <v>0</v>
      </c>
      <c r="AA69" s="56">
        <f>M.U.S.C.L.E.!AA69</f>
        <v>0</v>
      </c>
      <c r="AB69" s="45"/>
      <c r="AC69" s="45"/>
      <c r="AD69" s="54"/>
      <c r="AE69" s="45"/>
      <c r="AF69" s="45"/>
      <c r="AG69" s="45"/>
      <c r="AH69" s="51">
        <f>M.U.S.C.L.E.!AH69</f>
        <v>0</v>
      </c>
      <c r="AI69" s="54"/>
      <c r="AJ69" s="55">
        <f>M.U.S.C.L.E.!AJ69</f>
        <v>0</v>
      </c>
      <c r="AK69" s="56">
        <f>M.U.S.C.L.E.!AK69</f>
        <v>0</v>
      </c>
      <c r="AL69" s="52">
        <f>M.U.S.C.L.E.!AL69</f>
        <v>0</v>
      </c>
      <c r="AM69" s="45"/>
      <c r="AN69" s="54"/>
      <c r="AO69" s="55">
        <f>M.U.S.C.L.E.!AO69</f>
        <v>0</v>
      </c>
      <c r="AP69" s="56">
        <f>M.U.S.C.L.E.!AP69</f>
        <v>0</v>
      </c>
      <c r="AQ69" s="45"/>
      <c r="AR69" s="45"/>
      <c r="AS69" s="54"/>
      <c r="AT69" s="55">
        <f>M.U.S.C.L.E.!AT69</f>
        <v>0</v>
      </c>
      <c r="AU69" s="56">
        <f>M.U.S.C.L.E.!AU69</f>
        <v>0</v>
      </c>
      <c r="AV69" s="45"/>
      <c r="AW69" s="45"/>
      <c r="AX69" s="2"/>
    </row>
    <row r="70" spans="1:50" x14ac:dyDescent="0.25">
      <c r="A70" s="45"/>
      <c r="B70" s="58">
        <f>M.U.S.C.L.E.!B70</f>
        <v>0</v>
      </c>
      <c r="C70" s="45"/>
      <c r="D70" s="46">
        <f>M.U.S.C.L.E.!D70</f>
        <v>0</v>
      </c>
      <c r="E70" s="53"/>
      <c r="F70" s="57">
        <f>M.U.S.C.L.E.!F70</f>
        <v>0</v>
      </c>
      <c r="G70" s="58">
        <f>M.U.S.C.L.E.!G70</f>
        <v>0</v>
      </c>
      <c r="H70" s="50">
        <f>M.U.S.C.L.E.!H70</f>
        <v>0</v>
      </c>
      <c r="I70" s="46">
        <f>M.U.S.C.L.E.!I70</f>
        <v>0</v>
      </c>
      <c r="J70" s="54"/>
      <c r="K70" s="57">
        <f>M.U.S.C.L.E.!K70</f>
        <v>0</v>
      </c>
      <c r="L70" s="58">
        <f>M.U.S.C.L.E.!L70</f>
        <v>0</v>
      </c>
      <c r="M70" s="45"/>
      <c r="N70" s="49"/>
      <c r="O70" s="54"/>
      <c r="P70" s="57">
        <f>M.U.S.C.L.E.!P70</f>
        <v>0</v>
      </c>
      <c r="Q70" s="58">
        <f>M.U.S.C.L.E.!Q70</f>
        <v>0</v>
      </c>
      <c r="R70" s="45"/>
      <c r="S70" s="49"/>
      <c r="T70" s="54"/>
      <c r="U70" s="57">
        <f>M.U.S.C.L.E.!U70</f>
        <v>0</v>
      </c>
      <c r="V70" s="58">
        <f>M.U.S.C.L.E.!V70</f>
        <v>0</v>
      </c>
      <c r="W70" s="45"/>
      <c r="X70" s="49"/>
      <c r="Y70" s="54"/>
      <c r="Z70" s="57">
        <f>M.U.S.C.L.E.!Z70</f>
        <v>0</v>
      </c>
      <c r="AA70" s="58">
        <f>M.U.S.C.L.E.!AA70</f>
        <v>0</v>
      </c>
      <c r="AB70" s="45"/>
      <c r="AC70" s="49"/>
      <c r="AD70" s="54"/>
      <c r="AE70" s="57">
        <f>M.U.S.C.L.E.!AE70</f>
        <v>0</v>
      </c>
      <c r="AF70" s="58">
        <f>M.U.S.C.L.E.!AF70</f>
        <v>0</v>
      </c>
      <c r="AG70" s="45"/>
      <c r="AH70" s="46">
        <f>M.U.S.C.L.E.!AH70</f>
        <v>0</v>
      </c>
      <c r="AI70" s="54"/>
      <c r="AJ70" s="45"/>
      <c r="AK70" s="58">
        <f>M.U.S.C.L.E.!AK70</f>
        <v>0</v>
      </c>
      <c r="AL70" s="45"/>
      <c r="AM70" s="49"/>
      <c r="AN70" s="54"/>
      <c r="AO70" s="57">
        <f>M.U.S.C.L.E.!AO70</f>
        <v>0</v>
      </c>
      <c r="AP70" s="58">
        <f>M.U.S.C.L.E.!AP70</f>
        <v>0</v>
      </c>
      <c r="AQ70" s="45"/>
      <c r="AR70" s="49"/>
      <c r="AS70" s="54"/>
      <c r="AT70" s="57">
        <f>M.U.S.C.L.E.!AT70</f>
        <v>0</v>
      </c>
      <c r="AU70" s="58">
        <f>M.U.S.C.L.E.!AU70</f>
        <v>0</v>
      </c>
      <c r="AV70" s="45"/>
      <c r="AW70" s="49"/>
      <c r="AX70" s="2"/>
    </row>
    <row r="71" spans="1:50" ht="6.6" customHeight="1" x14ac:dyDescent="0.25">
      <c r="C71" s="47"/>
      <c r="D71" s="47"/>
      <c r="H71" s="47"/>
      <c r="I71" s="47"/>
      <c r="M71" s="47"/>
      <c r="N71" s="47"/>
      <c r="R71" s="47"/>
      <c r="S71" s="47"/>
      <c r="W71" s="47"/>
      <c r="X71" s="47"/>
      <c r="AB71" s="47"/>
      <c r="AC71" s="47"/>
      <c r="AG71" s="47"/>
      <c r="AH71" s="47"/>
      <c r="AL71" s="47"/>
      <c r="AM71" s="47"/>
      <c r="AQ71" s="47"/>
      <c r="AR71" s="47"/>
      <c r="AV71" s="47"/>
      <c r="AW71" s="47"/>
      <c r="AX71" s="2"/>
    </row>
    <row r="72" spans="1:50" ht="90" customHeight="1" x14ac:dyDescent="0.25">
      <c r="A72" s="14"/>
      <c r="B72" s="14"/>
      <c r="C72" s="48"/>
      <c r="D72" s="48"/>
      <c r="F72" s="14"/>
      <c r="G72" s="14"/>
      <c r="H72" s="48"/>
      <c r="I72" s="48"/>
      <c r="K72" s="14"/>
      <c r="L72" s="14"/>
      <c r="M72" s="48"/>
      <c r="N72" s="48"/>
      <c r="P72" s="14"/>
      <c r="Q72" s="14"/>
      <c r="R72" s="48"/>
      <c r="S72" s="48"/>
      <c r="U72" s="14"/>
      <c r="V72" s="14"/>
      <c r="W72" s="48"/>
      <c r="X72" s="48"/>
      <c r="Z72" s="14"/>
      <c r="AA72" s="14"/>
      <c r="AB72" s="48"/>
      <c r="AC72" s="48"/>
      <c r="AE72" s="14"/>
      <c r="AF72" s="14"/>
      <c r="AG72" s="48"/>
      <c r="AH72" s="48"/>
      <c r="AJ72" s="14"/>
      <c r="AK72" s="14"/>
      <c r="AL72" s="48"/>
      <c r="AM72" s="48"/>
      <c r="AO72" s="14"/>
      <c r="AP72" s="14"/>
      <c r="AQ72" s="48"/>
      <c r="AR72" s="48"/>
      <c r="AT72" s="14"/>
      <c r="AU72" s="14"/>
      <c r="AV72" s="48"/>
      <c r="AW72" s="48"/>
      <c r="AX72" s="2"/>
    </row>
    <row r="73" spans="1:50" x14ac:dyDescent="0.25">
      <c r="A73" s="96" t="s">
        <v>114</v>
      </c>
      <c r="B73" s="98"/>
      <c r="C73" s="146">
        <f>M.U.S.C.L.E.!C73</f>
        <v>0</v>
      </c>
      <c r="D73" s="147"/>
      <c r="E73" s="3"/>
      <c r="F73" s="96" t="s">
        <v>115</v>
      </c>
      <c r="G73" s="98"/>
      <c r="H73" s="146">
        <f>M.U.S.C.L.E.!H73</f>
        <v>0</v>
      </c>
      <c r="I73" s="147"/>
      <c r="K73" s="96" t="s">
        <v>116</v>
      </c>
      <c r="L73" s="98"/>
      <c r="M73" s="146">
        <f>M.U.S.C.L.E.!M73</f>
        <v>0</v>
      </c>
      <c r="N73" s="147"/>
      <c r="P73" s="96" t="s">
        <v>117</v>
      </c>
      <c r="Q73" s="98"/>
      <c r="R73" s="146">
        <f>M.U.S.C.L.E.!R73</f>
        <v>0</v>
      </c>
      <c r="S73" s="147"/>
      <c r="U73" s="96" t="s">
        <v>118</v>
      </c>
      <c r="V73" s="98"/>
      <c r="W73" s="146">
        <f>M.U.S.C.L.E.!W73</f>
        <v>0</v>
      </c>
      <c r="X73" s="147"/>
      <c r="Z73" s="96" t="s">
        <v>119</v>
      </c>
      <c r="AA73" s="98"/>
      <c r="AB73" s="146">
        <f>M.U.S.C.L.E.!AB73</f>
        <v>0</v>
      </c>
      <c r="AC73" s="147"/>
      <c r="AE73" s="96" t="s">
        <v>120</v>
      </c>
      <c r="AF73" s="98"/>
      <c r="AG73" s="146">
        <f>M.U.S.C.L.E.!AG73</f>
        <v>0</v>
      </c>
      <c r="AH73" s="147"/>
      <c r="AJ73" s="96" t="s">
        <v>121</v>
      </c>
      <c r="AK73" s="98"/>
      <c r="AL73" s="146">
        <f>M.U.S.C.L.E.!AL73</f>
        <v>0</v>
      </c>
      <c r="AM73" s="147"/>
      <c r="AO73" s="96" t="s">
        <v>122</v>
      </c>
      <c r="AP73" s="98"/>
      <c r="AQ73" s="146">
        <f>M.U.S.C.L.E.!AQ73</f>
        <v>0</v>
      </c>
      <c r="AR73" s="147"/>
      <c r="AT73" s="96" t="s">
        <v>200</v>
      </c>
      <c r="AU73" s="98"/>
      <c r="AV73" s="146">
        <f>M.U.S.C.L.E.!AV73</f>
        <v>0</v>
      </c>
      <c r="AW73" s="147"/>
      <c r="AX73" s="2"/>
    </row>
    <row r="74" spans="1:50" x14ac:dyDescent="0.25">
      <c r="A74" s="55">
        <f>M.U.S.C.L.E.!A74</f>
        <v>0</v>
      </c>
      <c r="B74" s="56">
        <f>M.U.S.C.L.E.!B74</f>
        <v>0</v>
      </c>
      <c r="C74" s="45"/>
      <c r="D74" s="51">
        <f>M.U.S.C.L.E.!D74</f>
        <v>0</v>
      </c>
      <c r="E74" s="53"/>
      <c r="F74" s="45"/>
      <c r="G74" s="45"/>
      <c r="H74" s="45"/>
      <c r="I74" s="51">
        <f>M.U.S.C.L.E.!I74</f>
        <v>0</v>
      </c>
      <c r="J74" s="54"/>
      <c r="K74" s="49"/>
      <c r="L74" s="45"/>
      <c r="M74" s="45"/>
      <c r="N74" s="51">
        <f>M.U.S.C.L.E.!N74</f>
        <v>0</v>
      </c>
      <c r="O74" s="54"/>
      <c r="P74" s="45"/>
      <c r="Q74" s="45"/>
      <c r="R74" s="52">
        <f>M.U.S.C.L.E.!R74</f>
        <v>0</v>
      </c>
      <c r="S74" s="51">
        <f>M.U.S.C.L.E.!S74</f>
        <v>0</v>
      </c>
      <c r="T74" s="54"/>
      <c r="U74" s="49"/>
      <c r="V74" s="45"/>
      <c r="W74" s="45"/>
      <c r="X74" s="51">
        <f>M.U.S.C.L.E.!X74</f>
        <v>0</v>
      </c>
      <c r="Y74" s="54"/>
      <c r="Z74" s="55">
        <f>M.U.S.C.L.E.!Z74</f>
        <v>0</v>
      </c>
      <c r="AA74" s="56">
        <f>M.U.S.C.L.E.!AA74</f>
        <v>0</v>
      </c>
      <c r="AB74" s="45"/>
      <c r="AC74" s="45"/>
      <c r="AD74" s="54"/>
      <c r="AE74" s="55">
        <f>M.U.S.C.L.E.!AE74</f>
        <v>0</v>
      </c>
      <c r="AF74" s="56">
        <f>M.U.S.C.L.E.!AF74</f>
        <v>0</v>
      </c>
      <c r="AG74" s="45"/>
      <c r="AH74" s="45"/>
      <c r="AI74" s="54"/>
      <c r="AJ74" s="45"/>
      <c r="AK74" s="45"/>
      <c r="AL74" s="45"/>
      <c r="AM74" s="45"/>
      <c r="AN74" s="54"/>
      <c r="AO74" s="55">
        <f>M.U.S.C.L.E.!AO74</f>
        <v>0</v>
      </c>
      <c r="AP74" s="56">
        <f>M.U.S.C.L.E.!AP74</f>
        <v>0</v>
      </c>
      <c r="AQ74" s="52">
        <f>M.U.S.C.L.E.!AQ74</f>
        <v>0</v>
      </c>
      <c r="AR74" s="45"/>
      <c r="AS74" s="54"/>
      <c r="AT74" s="45"/>
      <c r="AU74" s="45"/>
      <c r="AV74" s="45"/>
      <c r="AW74" s="45"/>
      <c r="AX74" s="2"/>
    </row>
    <row r="75" spans="1:50" x14ac:dyDescent="0.25">
      <c r="A75" s="45"/>
      <c r="B75" s="45"/>
      <c r="C75" s="45"/>
      <c r="D75" s="49"/>
      <c r="E75" s="53"/>
      <c r="F75" s="45"/>
      <c r="G75" s="58">
        <f>M.U.S.C.L.E.!G75</f>
        <v>0</v>
      </c>
      <c r="H75" s="45"/>
      <c r="I75" s="46">
        <f>M.U.S.C.L.E.!I75</f>
        <v>0</v>
      </c>
      <c r="J75" s="54"/>
      <c r="K75" s="57">
        <f>M.U.S.C.L.E.!K75</f>
        <v>0</v>
      </c>
      <c r="L75" s="58">
        <f>M.U.S.C.L.E.!L75</f>
        <v>0</v>
      </c>
      <c r="M75" s="50">
        <f>M.U.S.C.L.E.!M75</f>
        <v>0</v>
      </c>
      <c r="N75" s="49"/>
      <c r="O75" s="54"/>
      <c r="P75" s="57">
        <f>M.U.S.C.L.E.!P75</f>
        <v>0</v>
      </c>
      <c r="Q75" s="58">
        <f>M.U.S.C.L.E.!Q75</f>
        <v>0</v>
      </c>
      <c r="R75" s="50">
        <f>M.U.S.C.L.E.!R75</f>
        <v>0</v>
      </c>
      <c r="S75" s="46">
        <f>M.U.S.C.L.E.!S75</f>
        <v>0</v>
      </c>
      <c r="T75" s="54"/>
      <c r="U75" s="45"/>
      <c r="V75" s="58">
        <f>M.U.S.C.L.E.!V75</f>
        <v>0</v>
      </c>
      <c r="W75" s="50">
        <f>M.U.S.C.L.E.!W75</f>
        <v>0</v>
      </c>
      <c r="X75" s="49"/>
      <c r="Y75" s="54"/>
      <c r="Z75" s="45"/>
      <c r="AA75" s="45"/>
      <c r="AB75" s="50">
        <f>M.U.S.C.L.E.!AB75</f>
        <v>0</v>
      </c>
      <c r="AC75" s="45"/>
      <c r="AD75" s="54"/>
      <c r="AE75" s="45"/>
      <c r="AF75" s="58">
        <f>M.U.S.C.L.E.!AF75</f>
        <v>0</v>
      </c>
      <c r="AG75" s="50">
        <f>M.U.S.C.L.E.!AG75</f>
        <v>0</v>
      </c>
      <c r="AH75" s="45"/>
      <c r="AI75" s="54"/>
      <c r="AJ75" s="45"/>
      <c r="AK75" s="58">
        <f>M.U.S.C.L.E.!AK75</f>
        <v>0</v>
      </c>
      <c r="AL75" s="50">
        <f>M.U.S.C.L.E.!AL75</f>
        <v>0</v>
      </c>
      <c r="AM75" s="46">
        <f>M.U.S.C.L.E.!AM75</f>
        <v>0</v>
      </c>
      <c r="AN75" s="54"/>
      <c r="AO75" s="45"/>
      <c r="AP75" s="58">
        <f>M.U.S.C.L.E.!AP75</f>
        <v>0</v>
      </c>
      <c r="AQ75" s="45"/>
      <c r="AR75" s="49"/>
      <c r="AS75" s="54"/>
      <c r="AT75" s="45"/>
      <c r="AU75" s="58">
        <f>M.U.S.C.L.E.!AU75</f>
        <v>0</v>
      </c>
      <c r="AV75" s="50">
        <f>M.U.S.C.L.E.!AV75</f>
        <v>0</v>
      </c>
      <c r="AW75" s="46">
        <f>M.U.S.C.L.E.!AW75</f>
        <v>0</v>
      </c>
      <c r="AX75" s="2"/>
    </row>
    <row r="76" spans="1:50" ht="6.6" customHeight="1" x14ac:dyDescent="0.25">
      <c r="C76" s="47"/>
      <c r="D76" s="47"/>
      <c r="H76" s="47"/>
      <c r="I76" s="47"/>
      <c r="M76" s="47"/>
      <c r="N76" s="47"/>
      <c r="R76" s="47"/>
      <c r="S76" s="47"/>
      <c r="W76" s="47"/>
      <c r="X76" s="47"/>
      <c r="AB76" s="47"/>
      <c r="AC76" s="47"/>
      <c r="AG76" s="47"/>
      <c r="AH76" s="47"/>
      <c r="AL76" s="47"/>
      <c r="AM76" s="47"/>
      <c r="AQ76" s="47"/>
      <c r="AR76" s="47"/>
      <c r="AV76" s="47"/>
      <c r="AW76" s="47"/>
      <c r="AX76" s="2"/>
    </row>
    <row r="77" spans="1:50" ht="90" customHeight="1" x14ac:dyDescent="0.25">
      <c r="A77" s="14"/>
      <c r="B77" s="14"/>
      <c r="C77" s="48"/>
      <c r="D77" s="48"/>
      <c r="F77" s="14"/>
      <c r="G77" s="14"/>
      <c r="H77" s="48"/>
      <c r="I77" s="48"/>
      <c r="K77" s="14"/>
      <c r="L77" s="14"/>
      <c r="M77" s="48"/>
      <c r="N77" s="48"/>
      <c r="P77" s="14"/>
      <c r="Q77" s="14"/>
      <c r="R77" s="48"/>
      <c r="S77" s="48"/>
      <c r="U77" s="14"/>
      <c r="V77" s="14"/>
      <c r="W77" s="48"/>
      <c r="X77" s="48"/>
      <c r="Z77" s="14"/>
      <c r="AA77" s="14"/>
      <c r="AB77" s="48"/>
      <c r="AC77" s="48"/>
      <c r="AE77" s="14"/>
      <c r="AF77" s="14"/>
      <c r="AG77" s="48"/>
      <c r="AH77" s="48"/>
      <c r="AJ77" s="14"/>
      <c r="AK77" s="14"/>
      <c r="AL77" s="48"/>
      <c r="AM77" s="48"/>
      <c r="AO77" s="14"/>
      <c r="AP77" s="14"/>
      <c r="AQ77" s="48"/>
      <c r="AR77" s="48"/>
      <c r="AT77" s="14"/>
      <c r="AU77" s="14"/>
      <c r="AV77" s="48"/>
      <c r="AW77" s="48"/>
      <c r="AX77" s="2"/>
    </row>
    <row r="78" spans="1:50" x14ac:dyDescent="0.25">
      <c r="A78" s="96" t="s">
        <v>123</v>
      </c>
      <c r="B78" s="98"/>
      <c r="C78" s="146">
        <f>M.U.S.C.L.E.!C78</f>
        <v>0</v>
      </c>
      <c r="D78" s="147"/>
      <c r="E78" s="3"/>
      <c r="F78" s="96" t="s">
        <v>124</v>
      </c>
      <c r="G78" s="98"/>
      <c r="H78" s="146">
        <f>M.U.S.C.L.E.!H78</f>
        <v>0</v>
      </c>
      <c r="I78" s="147"/>
      <c r="K78" s="96" t="s">
        <v>125</v>
      </c>
      <c r="L78" s="98"/>
      <c r="M78" s="146">
        <f>M.U.S.C.L.E.!M78</f>
        <v>0</v>
      </c>
      <c r="N78" s="147"/>
      <c r="P78" s="96" t="s">
        <v>126</v>
      </c>
      <c r="Q78" s="98"/>
      <c r="R78" s="146">
        <f>M.U.S.C.L.E.!R78</f>
        <v>0</v>
      </c>
      <c r="S78" s="147"/>
      <c r="U78" s="96" t="s">
        <v>127</v>
      </c>
      <c r="V78" s="98"/>
      <c r="W78" s="146">
        <f>M.U.S.C.L.E.!W78</f>
        <v>0</v>
      </c>
      <c r="X78" s="147"/>
      <c r="Z78" s="96" t="s">
        <v>128</v>
      </c>
      <c r="AA78" s="98"/>
      <c r="AB78" s="146">
        <f>M.U.S.C.L.E.!AB78</f>
        <v>0</v>
      </c>
      <c r="AC78" s="147"/>
      <c r="AE78" s="96" t="s">
        <v>129</v>
      </c>
      <c r="AF78" s="98"/>
      <c r="AG78" s="146">
        <f>M.U.S.C.L.E.!AG78</f>
        <v>0</v>
      </c>
      <c r="AH78" s="147"/>
      <c r="AJ78" s="96" t="s">
        <v>130</v>
      </c>
      <c r="AK78" s="98"/>
      <c r="AL78" s="146">
        <f>M.U.S.C.L.E.!AL78</f>
        <v>0</v>
      </c>
      <c r="AM78" s="147"/>
      <c r="AO78" s="96" t="s">
        <v>131</v>
      </c>
      <c r="AP78" s="98"/>
      <c r="AQ78" s="146">
        <f>M.U.S.C.L.E.!AQ78</f>
        <v>0</v>
      </c>
      <c r="AR78" s="147"/>
      <c r="AT78" s="96" t="s">
        <v>201</v>
      </c>
      <c r="AU78" s="98"/>
      <c r="AV78" s="146">
        <f>M.U.S.C.L.E.!AV78</f>
        <v>0</v>
      </c>
      <c r="AW78" s="147"/>
      <c r="AX78" s="2"/>
    </row>
    <row r="79" spans="1:50" x14ac:dyDescent="0.25">
      <c r="A79" s="55">
        <f>M.U.S.C.L.E.!A79</f>
        <v>0</v>
      </c>
      <c r="B79" s="56">
        <f>M.U.S.C.L.E.!B79</f>
        <v>0</v>
      </c>
      <c r="C79" s="52">
        <f>M.U.S.C.L.E.!C79</f>
        <v>0</v>
      </c>
      <c r="D79" s="45"/>
      <c r="E79" s="53"/>
      <c r="F79" s="55">
        <f>M.U.S.C.L.E.!F79</f>
        <v>0</v>
      </c>
      <c r="G79" s="56">
        <f>M.U.S.C.L.E.!G79</f>
        <v>0</v>
      </c>
      <c r="H79" s="45"/>
      <c r="I79" s="45"/>
      <c r="J79" s="54"/>
      <c r="K79" s="55">
        <f>M.U.S.C.L.E.!K79</f>
        <v>0</v>
      </c>
      <c r="L79" s="56">
        <f>M.U.S.C.L.E.!L79</f>
        <v>0</v>
      </c>
      <c r="M79" s="52">
        <f>M.U.S.C.L.E.!M79</f>
        <v>0</v>
      </c>
      <c r="N79" s="45"/>
      <c r="O79" s="54"/>
      <c r="P79" s="55">
        <f>M.U.S.C.L.E.!P79</f>
        <v>0</v>
      </c>
      <c r="Q79" s="56">
        <f>M.U.S.C.L.E.!Q79</f>
        <v>0</v>
      </c>
      <c r="R79" s="52">
        <f>M.U.S.C.L.E.!R79</f>
        <v>0</v>
      </c>
      <c r="S79" s="45"/>
      <c r="T79" s="54"/>
      <c r="U79" s="55">
        <f>M.U.S.C.L.E.!U79</f>
        <v>0</v>
      </c>
      <c r="V79" s="56">
        <f>M.U.S.C.L.E.!V79</f>
        <v>0</v>
      </c>
      <c r="W79" s="52">
        <f>M.U.S.C.L.E.!W79</f>
        <v>0</v>
      </c>
      <c r="X79" s="45"/>
      <c r="Y79" s="54"/>
      <c r="Z79" s="55">
        <f>M.U.S.C.L.E.!Z79</f>
        <v>0</v>
      </c>
      <c r="AA79" s="56">
        <f>M.U.S.C.L.E.!AA79</f>
        <v>0</v>
      </c>
      <c r="AB79" s="52">
        <f>M.U.S.C.L.E.!AB79</f>
        <v>0</v>
      </c>
      <c r="AC79" s="51">
        <f>M.U.S.C.L.E.!AC79</f>
        <v>0</v>
      </c>
      <c r="AD79" s="54"/>
      <c r="AE79" s="55">
        <f>M.U.S.C.L.E.!AE79</f>
        <v>0</v>
      </c>
      <c r="AF79" s="45"/>
      <c r="AG79" s="45"/>
      <c r="AH79" s="51">
        <f>M.U.S.C.L.E.!AH79</f>
        <v>0</v>
      </c>
      <c r="AI79" s="54"/>
      <c r="AJ79" s="45"/>
      <c r="AK79" s="45"/>
      <c r="AL79" s="52">
        <f>M.U.S.C.L.E.!AL79</f>
        <v>0</v>
      </c>
      <c r="AM79" s="51">
        <f>M.U.S.C.L.E.!AM79</f>
        <v>0</v>
      </c>
      <c r="AN79" s="54"/>
      <c r="AO79" s="55">
        <f>M.U.S.C.L.E.!AO79</f>
        <v>0</v>
      </c>
      <c r="AP79" s="56">
        <f>M.U.S.C.L.E.!AP79</f>
        <v>0</v>
      </c>
      <c r="AQ79" s="45"/>
      <c r="AR79" s="45"/>
      <c r="AS79" s="54"/>
      <c r="AT79" s="45"/>
      <c r="AU79" s="45"/>
      <c r="AV79" s="52">
        <f>M.U.S.C.L.E.!AV79</f>
        <v>0</v>
      </c>
      <c r="AW79" s="51">
        <f>M.U.S.C.L.E.!AW79</f>
        <v>0</v>
      </c>
      <c r="AX79" s="2"/>
    </row>
    <row r="80" spans="1:50" x14ac:dyDescent="0.25">
      <c r="A80" s="45"/>
      <c r="B80" s="58">
        <f>M.U.S.C.L.E.!B80</f>
        <v>0</v>
      </c>
      <c r="C80" s="45"/>
      <c r="D80" s="49"/>
      <c r="E80" s="53"/>
      <c r="F80" s="45"/>
      <c r="G80" s="58">
        <f>M.U.S.C.L.E.!G80</f>
        <v>0</v>
      </c>
      <c r="H80" s="45"/>
      <c r="I80" s="49"/>
      <c r="J80" s="54"/>
      <c r="K80" s="45"/>
      <c r="L80" s="58">
        <f>M.U.S.C.L.E.!L80</f>
        <v>0</v>
      </c>
      <c r="M80" s="45"/>
      <c r="N80" s="49"/>
      <c r="O80" s="54"/>
      <c r="P80" s="45"/>
      <c r="Q80" s="58">
        <f>M.U.S.C.L.E.!Q80</f>
        <v>0</v>
      </c>
      <c r="R80" s="45"/>
      <c r="S80" s="49"/>
      <c r="T80" s="54"/>
      <c r="U80" s="45"/>
      <c r="V80" s="45"/>
      <c r="W80" s="45"/>
      <c r="X80" s="49"/>
      <c r="Y80" s="54"/>
      <c r="Z80" s="45"/>
      <c r="AA80" s="45"/>
      <c r="AB80" s="45"/>
      <c r="AC80" s="49"/>
      <c r="AD80" s="54"/>
      <c r="AE80" s="57">
        <f>M.U.S.C.L.E.!AE80</f>
        <v>0</v>
      </c>
      <c r="AF80" s="58">
        <f>M.U.S.C.L.E.!AF80</f>
        <v>0</v>
      </c>
      <c r="AG80" s="50">
        <f>M.U.S.C.L.E.!AG80</f>
        <v>0</v>
      </c>
      <c r="AH80" s="49"/>
      <c r="AI80" s="54"/>
      <c r="AJ80" s="57">
        <f>M.U.S.C.L.E.!AJ80</f>
        <v>0</v>
      </c>
      <c r="AK80" s="45"/>
      <c r="AL80" s="45"/>
      <c r="AM80" s="45"/>
      <c r="AN80" s="54"/>
      <c r="AO80" s="45"/>
      <c r="AP80" s="45"/>
      <c r="AQ80" s="50">
        <f>M.U.S.C.L.E.!AQ80</f>
        <v>0</v>
      </c>
      <c r="AR80" s="45"/>
      <c r="AS80" s="54"/>
      <c r="AT80" s="57">
        <f>M.U.S.C.L.E.!AT80</f>
        <v>0</v>
      </c>
      <c r="AU80" s="45"/>
      <c r="AV80" s="45"/>
      <c r="AW80" s="45"/>
      <c r="AX80" s="2"/>
    </row>
    <row r="81" spans="1:50" ht="6.6" customHeight="1" x14ac:dyDescent="0.25">
      <c r="C81" s="47"/>
      <c r="D81" s="47"/>
      <c r="H81" s="47"/>
      <c r="I81" s="47"/>
      <c r="M81" s="47"/>
      <c r="N81" s="47"/>
      <c r="R81" s="47"/>
      <c r="S81" s="47"/>
      <c r="W81" s="47"/>
      <c r="X81" s="47"/>
      <c r="AB81" s="47"/>
      <c r="AC81" s="47"/>
      <c r="AG81" s="47"/>
      <c r="AH81" s="47"/>
      <c r="AL81" s="47"/>
      <c r="AM81" s="47"/>
      <c r="AQ81" s="47"/>
      <c r="AR81" s="47"/>
      <c r="AV81" s="47"/>
      <c r="AW81" s="47"/>
      <c r="AX81" s="2"/>
    </row>
    <row r="82" spans="1:50" ht="90" customHeight="1" x14ac:dyDescent="0.25">
      <c r="A82" s="14"/>
      <c r="B82" s="14"/>
      <c r="C82" s="48"/>
      <c r="D82" s="48"/>
      <c r="F82" s="14"/>
      <c r="G82" s="14"/>
      <c r="H82" s="48"/>
      <c r="I82" s="48"/>
      <c r="K82" s="14"/>
      <c r="L82" s="14"/>
      <c r="M82" s="48"/>
      <c r="N82" s="48"/>
      <c r="P82" s="14"/>
      <c r="Q82" s="14"/>
      <c r="R82" s="48"/>
      <c r="S82" s="48"/>
      <c r="U82" s="14"/>
      <c r="V82" s="14"/>
      <c r="W82" s="48"/>
      <c r="X82" s="48"/>
      <c r="Z82" s="14"/>
      <c r="AA82" s="14"/>
      <c r="AB82" s="48"/>
      <c r="AC82" s="48"/>
      <c r="AE82" s="14"/>
      <c r="AF82" s="14"/>
      <c r="AG82" s="48"/>
      <c r="AH82" s="48"/>
      <c r="AJ82" s="14"/>
      <c r="AK82" s="14"/>
      <c r="AL82" s="48"/>
      <c r="AM82" s="48"/>
      <c r="AO82" s="14"/>
      <c r="AP82" s="14"/>
      <c r="AQ82" s="48"/>
      <c r="AR82" s="48"/>
      <c r="AT82" s="14"/>
      <c r="AU82" s="14"/>
      <c r="AV82" s="48"/>
      <c r="AW82" s="48"/>
      <c r="AX82" s="2"/>
    </row>
    <row r="83" spans="1:50" x14ac:dyDescent="0.25">
      <c r="A83" s="96" t="s">
        <v>132</v>
      </c>
      <c r="B83" s="98"/>
      <c r="C83" s="146">
        <f>M.U.S.C.L.E.!C83</f>
        <v>0</v>
      </c>
      <c r="D83" s="147"/>
      <c r="E83" s="3"/>
      <c r="F83" s="96" t="s">
        <v>133</v>
      </c>
      <c r="G83" s="98"/>
      <c r="H83" s="146">
        <f>M.U.S.C.L.E.!H83</f>
        <v>0</v>
      </c>
      <c r="I83" s="147"/>
      <c r="K83" s="96" t="s">
        <v>134</v>
      </c>
      <c r="L83" s="98"/>
      <c r="M83" s="146">
        <f>M.U.S.C.L.E.!M83</f>
        <v>0</v>
      </c>
      <c r="N83" s="147"/>
      <c r="P83" s="96" t="s">
        <v>135</v>
      </c>
      <c r="Q83" s="98"/>
      <c r="R83" s="146">
        <f>M.U.S.C.L.E.!R83</f>
        <v>0</v>
      </c>
      <c r="S83" s="147"/>
      <c r="U83" s="96" t="s">
        <v>136</v>
      </c>
      <c r="V83" s="98"/>
      <c r="W83" s="146">
        <f>M.U.S.C.L.E.!W83</f>
        <v>0</v>
      </c>
      <c r="X83" s="147"/>
      <c r="Z83" s="96" t="s">
        <v>137</v>
      </c>
      <c r="AA83" s="98"/>
      <c r="AB83" s="146">
        <f>M.U.S.C.L.E.!AB83</f>
        <v>0</v>
      </c>
      <c r="AC83" s="147"/>
      <c r="AE83" s="96" t="s">
        <v>138</v>
      </c>
      <c r="AF83" s="98"/>
      <c r="AG83" s="146">
        <f>M.U.S.C.L.E.!AG83</f>
        <v>0</v>
      </c>
      <c r="AH83" s="147"/>
      <c r="AJ83" s="96" t="s">
        <v>139</v>
      </c>
      <c r="AK83" s="98"/>
      <c r="AL83" s="146">
        <f>M.U.S.C.L.E.!AL83</f>
        <v>0</v>
      </c>
      <c r="AM83" s="147"/>
      <c r="AO83" s="96" t="s">
        <v>140</v>
      </c>
      <c r="AP83" s="98"/>
      <c r="AQ83" s="146">
        <f>M.U.S.C.L.E.!AQ83</f>
        <v>0</v>
      </c>
      <c r="AR83" s="147"/>
      <c r="AT83" s="96" t="s">
        <v>202</v>
      </c>
      <c r="AU83" s="98"/>
      <c r="AV83" s="146">
        <f>M.U.S.C.L.E.!AV83</f>
        <v>0</v>
      </c>
      <c r="AW83" s="147"/>
      <c r="AX83" s="2"/>
    </row>
    <row r="84" spans="1:50" x14ac:dyDescent="0.25">
      <c r="A84" s="55">
        <f>M.U.S.C.L.E.!A84</f>
        <v>0</v>
      </c>
      <c r="B84" s="45"/>
      <c r="C84" s="52">
        <f>M.U.S.C.L.E.!C84</f>
        <v>0</v>
      </c>
      <c r="D84" s="51">
        <f>M.U.S.C.L.E.!D84</f>
        <v>0</v>
      </c>
      <c r="E84" s="53"/>
      <c r="F84" s="45"/>
      <c r="G84" s="45"/>
      <c r="H84" s="52">
        <f>M.U.S.C.L.E.!H84</f>
        <v>0</v>
      </c>
      <c r="I84" s="51">
        <f>M.U.S.C.L.E.!I84</f>
        <v>0</v>
      </c>
      <c r="J84" s="54"/>
      <c r="K84" s="49"/>
      <c r="L84" s="45"/>
      <c r="M84" s="45"/>
      <c r="N84" s="51">
        <f>M.U.S.C.L.E.!N84</f>
        <v>0</v>
      </c>
      <c r="O84" s="54"/>
      <c r="P84" s="49"/>
      <c r="Q84" s="45"/>
      <c r="R84" s="45"/>
      <c r="S84" s="51">
        <f>M.U.S.C.L.E.!S84</f>
        <v>0</v>
      </c>
      <c r="T84" s="54"/>
      <c r="U84" s="45"/>
      <c r="V84" s="45"/>
      <c r="W84" s="52">
        <f>M.U.S.C.L.E.!W84</f>
        <v>0</v>
      </c>
      <c r="X84" s="51">
        <f>M.U.S.C.L.E.!X84</f>
        <v>0</v>
      </c>
      <c r="Y84" s="54"/>
      <c r="Z84" s="49"/>
      <c r="AA84" s="45"/>
      <c r="AB84" s="45"/>
      <c r="AC84" s="51">
        <f>M.U.S.C.L.E.!AC84</f>
        <v>0</v>
      </c>
      <c r="AD84" s="54"/>
      <c r="AE84" s="45"/>
      <c r="AF84" s="45"/>
      <c r="AG84" s="52">
        <f>M.U.S.C.L.E.!AG84</f>
        <v>0</v>
      </c>
      <c r="AH84" s="51">
        <f>M.U.S.C.L.E.!AH84</f>
        <v>0</v>
      </c>
      <c r="AI84" s="54"/>
      <c r="AJ84" s="49"/>
      <c r="AK84" s="45"/>
      <c r="AL84" s="45"/>
      <c r="AM84" s="51">
        <f>M.U.S.C.L.E.!AM84</f>
        <v>0</v>
      </c>
      <c r="AN84" s="54"/>
      <c r="AO84" s="45"/>
      <c r="AP84" s="56">
        <f>M.U.S.C.L.E.!AP84</f>
        <v>0</v>
      </c>
      <c r="AQ84" s="45"/>
      <c r="AR84" s="51">
        <f>M.U.S.C.L.E.!AR84</f>
        <v>0</v>
      </c>
      <c r="AS84" s="54"/>
      <c r="AT84" s="45"/>
      <c r="AU84" s="56">
        <f>M.U.S.C.L.E.!AU84</f>
        <v>0</v>
      </c>
      <c r="AV84" s="45"/>
      <c r="AW84" s="51">
        <f>M.U.S.C.L.E.!AW84</f>
        <v>0</v>
      </c>
      <c r="AX84" s="2"/>
    </row>
    <row r="85" spans="1:50" x14ac:dyDescent="0.25">
      <c r="A85" s="57">
        <f>M.U.S.C.L.E.!A85</f>
        <v>0</v>
      </c>
      <c r="B85" s="45"/>
      <c r="C85" s="45"/>
      <c r="D85" s="46">
        <f>M.U.S.C.L.E.!D85</f>
        <v>0</v>
      </c>
      <c r="E85" s="53"/>
      <c r="F85" s="57">
        <f>M.U.S.C.L.E.!F85</f>
        <v>0</v>
      </c>
      <c r="G85" s="45"/>
      <c r="H85" s="45"/>
      <c r="I85" s="45"/>
      <c r="J85" s="54"/>
      <c r="K85" s="45"/>
      <c r="L85" s="58">
        <f>M.U.S.C.L.E.!L85</f>
        <v>0</v>
      </c>
      <c r="M85" s="45"/>
      <c r="N85" s="46">
        <f>M.U.S.C.L.E.!N85</f>
        <v>0</v>
      </c>
      <c r="O85" s="54"/>
      <c r="P85" s="45"/>
      <c r="Q85" s="45"/>
      <c r="R85" s="45"/>
      <c r="S85" s="46">
        <f>M.U.S.C.L.E.!S85</f>
        <v>0</v>
      </c>
      <c r="T85" s="54"/>
      <c r="U85" s="45"/>
      <c r="V85" s="58">
        <f>M.U.S.C.L.E.!V85</f>
        <v>0</v>
      </c>
      <c r="W85" s="45"/>
      <c r="X85" s="46">
        <f>M.U.S.C.L.E.!X85</f>
        <v>0</v>
      </c>
      <c r="Y85" s="54"/>
      <c r="Z85" s="45"/>
      <c r="AA85" s="58">
        <f>M.U.S.C.L.E.!AA85</f>
        <v>0</v>
      </c>
      <c r="AB85" s="45"/>
      <c r="AC85" s="46">
        <f>M.U.S.C.L.E.!AC85</f>
        <v>0</v>
      </c>
      <c r="AD85" s="54"/>
      <c r="AE85" s="45"/>
      <c r="AF85" s="58">
        <f>M.U.S.C.L.E.!AF85</f>
        <v>0</v>
      </c>
      <c r="AG85" s="45"/>
      <c r="AH85" s="46">
        <f>M.U.S.C.L.E.!AH85</f>
        <v>0</v>
      </c>
      <c r="AI85" s="54"/>
      <c r="AJ85" s="45"/>
      <c r="AK85" s="45"/>
      <c r="AL85" s="45"/>
      <c r="AM85" s="46">
        <f>M.U.S.C.L.E.!AM85</f>
        <v>0</v>
      </c>
      <c r="AN85" s="54"/>
      <c r="AO85" s="57">
        <f>M.U.S.C.L.E.!AO85</f>
        <v>0</v>
      </c>
      <c r="AP85" s="58">
        <f>M.U.S.C.L.E.!AP85</f>
        <v>0</v>
      </c>
      <c r="AQ85" s="45"/>
      <c r="AR85" s="46">
        <f>M.U.S.C.L.E.!AR85</f>
        <v>0</v>
      </c>
      <c r="AS85" s="54"/>
      <c r="AT85" s="57">
        <f>M.U.S.C.L.E.!AT85</f>
        <v>0</v>
      </c>
      <c r="AU85" s="58">
        <f>M.U.S.C.L.E.!AU85</f>
        <v>0</v>
      </c>
      <c r="AV85" s="45"/>
      <c r="AW85" s="46">
        <f>M.U.S.C.L.E.!AW85</f>
        <v>0</v>
      </c>
      <c r="AX85" s="2"/>
    </row>
    <row r="86" spans="1:50" ht="6.6" customHeight="1" x14ac:dyDescent="0.25">
      <c r="C86" s="47"/>
      <c r="D86" s="47"/>
      <c r="H86" s="47"/>
      <c r="I86" s="47"/>
      <c r="M86" s="47"/>
      <c r="N86" s="47"/>
      <c r="R86" s="47"/>
      <c r="S86" s="47"/>
      <c r="W86" s="47"/>
      <c r="X86" s="47"/>
      <c r="AB86" s="47"/>
      <c r="AC86" s="47"/>
      <c r="AG86" s="47"/>
      <c r="AH86" s="47"/>
      <c r="AL86" s="47"/>
      <c r="AM86" s="47"/>
      <c r="AQ86" s="47"/>
      <c r="AR86" s="47"/>
      <c r="AV86" s="47"/>
      <c r="AW86" s="47"/>
      <c r="AX86" s="2"/>
    </row>
    <row r="87" spans="1:50" ht="90" customHeight="1" x14ac:dyDescent="0.25">
      <c r="A87" s="14"/>
      <c r="B87" s="14"/>
      <c r="C87" s="48"/>
      <c r="D87" s="48"/>
      <c r="F87" s="14"/>
      <c r="G87" s="14"/>
      <c r="H87" s="48"/>
      <c r="I87" s="48"/>
      <c r="K87" s="14"/>
      <c r="L87" s="14"/>
      <c r="M87" s="48"/>
      <c r="N87" s="48"/>
      <c r="P87" s="14"/>
      <c r="Q87" s="14"/>
      <c r="R87" s="48"/>
      <c r="S87" s="48"/>
      <c r="U87" s="14"/>
      <c r="V87" s="14"/>
      <c r="W87" s="48"/>
      <c r="X87" s="48"/>
      <c r="Z87" s="14"/>
      <c r="AA87" s="14"/>
      <c r="AB87" s="48"/>
      <c r="AC87" s="48"/>
      <c r="AE87" s="14"/>
      <c r="AF87" s="14"/>
      <c r="AG87" s="48"/>
      <c r="AH87" s="48"/>
      <c r="AJ87" s="14"/>
      <c r="AK87" s="14"/>
      <c r="AL87" s="48"/>
      <c r="AM87" s="48"/>
      <c r="AO87" s="14"/>
      <c r="AP87" s="14"/>
      <c r="AQ87" s="48"/>
      <c r="AR87" s="48"/>
      <c r="AT87" s="14"/>
      <c r="AU87" s="14"/>
      <c r="AV87" s="48"/>
      <c r="AW87" s="48"/>
      <c r="AX87" s="2"/>
    </row>
    <row r="88" spans="1:50" x14ac:dyDescent="0.25">
      <c r="A88" s="96" t="s">
        <v>141</v>
      </c>
      <c r="B88" s="98"/>
      <c r="C88" s="146">
        <f>M.U.S.C.L.E.!C88</f>
        <v>0</v>
      </c>
      <c r="D88" s="147"/>
      <c r="E88" s="3"/>
      <c r="F88" s="96" t="s">
        <v>142</v>
      </c>
      <c r="G88" s="98"/>
      <c r="H88" s="146">
        <f>M.U.S.C.L.E.!H88</f>
        <v>0</v>
      </c>
      <c r="I88" s="147"/>
      <c r="K88" s="96" t="s">
        <v>143</v>
      </c>
      <c r="L88" s="98"/>
      <c r="M88" s="146">
        <f>M.U.S.C.L.E.!M88</f>
        <v>0</v>
      </c>
      <c r="N88" s="147"/>
      <c r="P88" s="96" t="s">
        <v>144</v>
      </c>
      <c r="Q88" s="98"/>
      <c r="R88" s="146">
        <f>M.U.S.C.L.E.!R88</f>
        <v>0</v>
      </c>
      <c r="S88" s="147"/>
      <c r="U88" s="96" t="s">
        <v>145</v>
      </c>
      <c r="V88" s="98"/>
      <c r="W88" s="146">
        <f>M.U.S.C.L.E.!W88</f>
        <v>0</v>
      </c>
      <c r="X88" s="147"/>
      <c r="Z88" s="96" t="s">
        <v>146</v>
      </c>
      <c r="AA88" s="98"/>
      <c r="AB88" s="146">
        <f>M.U.S.C.L.E.!AB88</f>
        <v>0</v>
      </c>
      <c r="AC88" s="147"/>
      <c r="AE88" s="96" t="s">
        <v>147</v>
      </c>
      <c r="AF88" s="98"/>
      <c r="AG88" s="146">
        <f>M.U.S.C.L.E.!AG88</f>
        <v>0</v>
      </c>
      <c r="AH88" s="147"/>
      <c r="AJ88" s="96" t="s">
        <v>148</v>
      </c>
      <c r="AK88" s="98"/>
      <c r="AL88" s="146">
        <f>M.U.S.C.L.E.!AL88</f>
        <v>0</v>
      </c>
      <c r="AM88" s="147"/>
      <c r="AO88" s="96" t="s">
        <v>149</v>
      </c>
      <c r="AP88" s="98"/>
      <c r="AQ88" s="146">
        <f>M.U.S.C.L.E.!AQ88</f>
        <v>0</v>
      </c>
      <c r="AR88" s="147"/>
      <c r="AT88" s="96" t="s">
        <v>203</v>
      </c>
      <c r="AU88" s="98"/>
      <c r="AV88" s="146">
        <f>M.U.S.C.L.E.!AV88</f>
        <v>0</v>
      </c>
      <c r="AW88" s="147"/>
      <c r="AX88" s="2"/>
    </row>
    <row r="89" spans="1:50" x14ac:dyDescent="0.25">
      <c r="A89" s="45"/>
      <c r="B89" s="56">
        <f>M.U.S.C.L.E.!B89</f>
        <v>0</v>
      </c>
      <c r="C89" s="45"/>
      <c r="D89" s="51">
        <f>M.U.S.C.L.E.!D89</f>
        <v>0</v>
      </c>
      <c r="E89" s="53"/>
      <c r="F89" s="55">
        <f>M.U.S.C.L.E.!F89</f>
        <v>0</v>
      </c>
      <c r="G89" s="45"/>
      <c r="H89" s="45"/>
      <c r="I89" s="45"/>
      <c r="J89" s="54"/>
      <c r="K89" s="45"/>
      <c r="L89" s="56">
        <f>M.U.S.C.L.E.!L89</f>
        <v>0</v>
      </c>
      <c r="M89" s="45"/>
      <c r="N89" s="51">
        <f>M.U.S.C.L.E.!N89</f>
        <v>0</v>
      </c>
      <c r="O89" s="54"/>
      <c r="P89" s="49"/>
      <c r="Q89" s="45"/>
      <c r="R89" s="45"/>
      <c r="S89" s="45"/>
      <c r="T89" s="54"/>
      <c r="U89" s="45"/>
      <c r="V89" s="56">
        <f>M.U.S.C.L.E.!V89</f>
        <v>0</v>
      </c>
      <c r="W89" s="45"/>
      <c r="X89" s="51">
        <f>M.U.S.C.L.E.!X89</f>
        <v>0</v>
      </c>
      <c r="Y89" s="54"/>
      <c r="Z89" s="45"/>
      <c r="AA89" s="56">
        <f>M.U.S.C.L.E.!AA89</f>
        <v>0</v>
      </c>
      <c r="AB89" s="45"/>
      <c r="AC89" s="51">
        <f>M.U.S.C.L.E.!AC89</f>
        <v>0</v>
      </c>
      <c r="AD89" s="54"/>
      <c r="AE89" s="55">
        <f>M.U.S.C.L.E.!AE89</f>
        <v>0</v>
      </c>
      <c r="AF89" s="56">
        <f>M.U.S.C.L.E.!AF89</f>
        <v>0</v>
      </c>
      <c r="AG89" s="52">
        <f>M.U.S.C.L.E.!AG89</f>
        <v>0</v>
      </c>
      <c r="AH89" s="51">
        <f>M.U.S.C.L.E.!AH89</f>
        <v>0</v>
      </c>
      <c r="AI89" s="54"/>
      <c r="AJ89" s="55">
        <f>M.U.S.C.L.E.!AJ89</f>
        <v>0</v>
      </c>
      <c r="AK89" s="56">
        <f>M.U.S.C.L.E.!AK89</f>
        <v>0</v>
      </c>
      <c r="AL89" s="52">
        <f>M.U.S.C.L.E.!AL89</f>
        <v>0</v>
      </c>
      <c r="AM89" s="51">
        <f>M.U.S.C.L.E.!AM89</f>
        <v>0</v>
      </c>
      <c r="AN89" s="54"/>
      <c r="AO89" s="45"/>
      <c r="AP89" s="45"/>
      <c r="AQ89" s="52">
        <f>M.U.S.C.L.E.!AQ89</f>
        <v>0</v>
      </c>
      <c r="AR89" s="51">
        <f>M.U.S.C.L.E.!AR89</f>
        <v>0</v>
      </c>
      <c r="AS89" s="54"/>
      <c r="AT89" s="55">
        <f>M.U.S.C.L.E.!AT89</f>
        <v>0</v>
      </c>
      <c r="AU89" s="45"/>
      <c r="AV89" s="52">
        <f>M.U.S.C.L.E.!AV89</f>
        <v>0</v>
      </c>
      <c r="AW89" s="51">
        <f>M.U.S.C.L.E.!AW89</f>
        <v>0</v>
      </c>
      <c r="AX89" s="2"/>
    </row>
    <row r="90" spans="1:50" x14ac:dyDescent="0.25">
      <c r="A90" s="57">
        <f>M.U.S.C.L.E.!A90</f>
        <v>0</v>
      </c>
      <c r="B90" s="58">
        <f>M.U.S.C.L.E.!B90</f>
        <v>0</v>
      </c>
      <c r="C90" s="45"/>
      <c r="D90" s="46">
        <f>M.U.S.C.L.E.!D90</f>
        <v>0</v>
      </c>
      <c r="E90" s="53"/>
      <c r="F90" s="45"/>
      <c r="G90" s="45"/>
      <c r="H90" s="50">
        <f>M.U.S.C.L.E.!H90</f>
        <v>0</v>
      </c>
      <c r="I90" s="46">
        <f>M.U.S.C.L.E.!I90</f>
        <v>0</v>
      </c>
      <c r="J90" s="54"/>
      <c r="K90" s="57">
        <f>M.U.S.C.L.E.!K90</f>
        <v>0</v>
      </c>
      <c r="L90" s="58">
        <f>M.U.S.C.L.E.!L90</f>
        <v>0</v>
      </c>
      <c r="M90" s="45"/>
      <c r="N90" s="46">
        <f>M.U.S.C.L.E.!N90</f>
        <v>0</v>
      </c>
      <c r="O90" s="54"/>
      <c r="P90" s="57">
        <f>M.U.S.C.L.E.!P90</f>
        <v>0</v>
      </c>
      <c r="Q90" s="45"/>
      <c r="R90" s="50">
        <f>M.U.S.C.L.E.!R90</f>
        <v>0</v>
      </c>
      <c r="S90" s="46">
        <f>M.U.S.C.L.E.!S90</f>
        <v>0</v>
      </c>
      <c r="T90" s="54"/>
      <c r="U90" s="57">
        <f>M.U.S.C.L.E.!U90</f>
        <v>0</v>
      </c>
      <c r="V90" s="58">
        <f>M.U.S.C.L.E.!V90</f>
        <v>0</v>
      </c>
      <c r="W90" s="45"/>
      <c r="X90" s="46">
        <f>M.U.S.C.L.E.!X90</f>
        <v>0</v>
      </c>
      <c r="Y90" s="54"/>
      <c r="Z90" s="57">
        <f>M.U.S.C.L.E.!Z90</f>
        <v>0</v>
      </c>
      <c r="AA90" s="58">
        <f>M.U.S.C.L.E.!AA90</f>
        <v>0</v>
      </c>
      <c r="AB90" s="45"/>
      <c r="AC90" s="46">
        <f>M.U.S.C.L.E.!AC90</f>
        <v>0</v>
      </c>
      <c r="AD90" s="54"/>
      <c r="AE90" s="57">
        <f>M.U.S.C.L.E.!AE90</f>
        <v>0</v>
      </c>
      <c r="AF90" s="45"/>
      <c r="AG90" s="45"/>
      <c r="AH90" s="46">
        <f>M.U.S.C.L.E.!AH90</f>
        <v>0</v>
      </c>
      <c r="AI90" s="54"/>
      <c r="AJ90" s="57">
        <f>M.U.S.C.L.E.!AJ90</f>
        <v>0</v>
      </c>
      <c r="AK90" s="45"/>
      <c r="AL90" s="45"/>
      <c r="AM90" s="46">
        <f>M.U.S.C.L.E.!AM90</f>
        <v>0</v>
      </c>
      <c r="AN90" s="54"/>
      <c r="AO90" s="45"/>
      <c r="AP90" s="58">
        <f>M.U.S.C.L.E.!AP90</f>
        <v>0</v>
      </c>
      <c r="AQ90" s="45"/>
      <c r="AR90" s="46">
        <f>M.U.S.C.L.E.!AR90</f>
        <v>0</v>
      </c>
      <c r="AS90" s="54"/>
      <c r="AT90" s="57">
        <f>M.U.S.C.L.E.!AT90</f>
        <v>0</v>
      </c>
      <c r="AU90" s="45"/>
      <c r="AV90" s="45"/>
      <c r="AW90" s="46">
        <f>M.U.S.C.L.E.!AW90</f>
        <v>0</v>
      </c>
      <c r="AX90" s="2"/>
    </row>
    <row r="91" spans="1:50" ht="6.6" customHeight="1" x14ac:dyDescent="0.25">
      <c r="C91" s="47"/>
      <c r="D91" s="47"/>
      <c r="H91" s="47"/>
      <c r="I91" s="47"/>
      <c r="M91" s="47"/>
      <c r="N91" s="47"/>
      <c r="R91" s="47"/>
      <c r="S91" s="47"/>
      <c r="W91" s="47"/>
      <c r="X91" s="47"/>
      <c r="AB91" s="47"/>
      <c r="AC91" s="47"/>
      <c r="AG91" s="47"/>
      <c r="AH91" s="47"/>
      <c r="AL91" s="47"/>
      <c r="AM91" s="47"/>
      <c r="AQ91" s="47"/>
      <c r="AR91" s="47"/>
      <c r="AV91" s="47"/>
      <c r="AW91" s="47"/>
      <c r="AX91" s="2"/>
    </row>
    <row r="92" spans="1:50" ht="90" customHeight="1" x14ac:dyDescent="0.25">
      <c r="A92" s="14"/>
      <c r="B92" s="14"/>
      <c r="C92" s="48"/>
      <c r="D92" s="48"/>
      <c r="F92" s="14"/>
      <c r="G92" s="14"/>
      <c r="H92" s="48"/>
      <c r="I92" s="48"/>
      <c r="K92" s="14"/>
      <c r="L92" s="14"/>
      <c r="M92" s="48"/>
      <c r="N92" s="48"/>
      <c r="P92" s="14"/>
      <c r="Q92" s="14"/>
      <c r="R92" s="48"/>
      <c r="S92" s="48"/>
      <c r="U92" s="14"/>
      <c r="V92" s="14"/>
      <c r="W92" s="48"/>
      <c r="X92" s="48"/>
      <c r="Z92" s="14"/>
      <c r="AA92" s="14"/>
      <c r="AB92" s="48"/>
      <c r="AC92" s="48"/>
      <c r="AE92" s="14"/>
      <c r="AF92" s="14"/>
      <c r="AG92" s="48"/>
      <c r="AH92" s="48"/>
      <c r="AJ92" s="14"/>
      <c r="AK92" s="14"/>
      <c r="AL92" s="48"/>
      <c r="AM92" s="48"/>
      <c r="AO92" s="14"/>
      <c r="AP92" s="14"/>
      <c r="AQ92" s="48"/>
      <c r="AR92" s="48"/>
      <c r="AT92" s="14"/>
      <c r="AU92" s="14"/>
      <c r="AV92" s="48"/>
      <c r="AW92" s="48"/>
      <c r="AX92" s="2"/>
    </row>
    <row r="93" spans="1:50" x14ac:dyDescent="0.25">
      <c r="A93" s="96" t="s">
        <v>150</v>
      </c>
      <c r="B93" s="98"/>
      <c r="C93" s="146">
        <f>M.U.S.C.L.E.!C93</f>
        <v>0</v>
      </c>
      <c r="D93" s="147"/>
      <c r="E93" s="3"/>
      <c r="F93" s="96" t="s">
        <v>151</v>
      </c>
      <c r="G93" s="98"/>
      <c r="H93" s="146">
        <f>M.U.S.C.L.E.!H93</f>
        <v>0</v>
      </c>
      <c r="I93" s="147"/>
      <c r="K93" s="96" t="s">
        <v>152</v>
      </c>
      <c r="L93" s="98"/>
      <c r="M93" s="146">
        <f>M.U.S.C.L.E.!M93</f>
        <v>0</v>
      </c>
      <c r="N93" s="147"/>
      <c r="P93" s="96" t="s">
        <v>153</v>
      </c>
      <c r="Q93" s="98"/>
      <c r="R93" s="146">
        <f>M.U.S.C.L.E.!R93</f>
        <v>0</v>
      </c>
      <c r="S93" s="147"/>
      <c r="U93" s="96" t="s">
        <v>154</v>
      </c>
      <c r="V93" s="98"/>
      <c r="W93" s="146">
        <f>M.U.S.C.L.E.!W93</f>
        <v>0</v>
      </c>
      <c r="X93" s="147"/>
      <c r="Z93" s="96" t="s">
        <v>155</v>
      </c>
      <c r="AA93" s="98"/>
      <c r="AB93" s="146">
        <f>M.U.S.C.L.E.!AB93</f>
        <v>0</v>
      </c>
      <c r="AC93" s="147"/>
      <c r="AE93" s="96" t="s">
        <v>156</v>
      </c>
      <c r="AF93" s="98"/>
      <c r="AG93" s="146">
        <f>M.U.S.C.L.E.!AG93</f>
        <v>0</v>
      </c>
      <c r="AH93" s="147"/>
      <c r="AJ93" s="96" t="s">
        <v>157</v>
      </c>
      <c r="AK93" s="98"/>
      <c r="AL93" s="146">
        <f>M.U.S.C.L.E.!AL93</f>
        <v>0</v>
      </c>
      <c r="AM93" s="147"/>
      <c r="AO93" s="96" t="s">
        <v>158</v>
      </c>
      <c r="AP93" s="98"/>
      <c r="AQ93" s="146">
        <f>M.U.S.C.L.E.!AQ93</f>
        <v>0</v>
      </c>
      <c r="AR93" s="147"/>
      <c r="AT93" s="96" t="s">
        <v>204</v>
      </c>
      <c r="AU93" s="98"/>
      <c r="AV93" s="146">
        <f>M.U.S.C.L.E.!AV93</f>
        <v>0</v>
      </c>
      <c r="AW93" s="147"/>
      <c r="AX93" s="2"/>
    </row>
    <row r="94" spans="1:50" x14ac:dyDescent="0.25">
      <c r="A94" s="55">
        <f>M.U.S.C.L.E.!A94</f>
        <v>0</v>
      </c>
      <c r="B94" s="56">
        <f>M.U.S.C.L.E.!B94</f>
        <v>0</v>
      </c>
      <c r="C94" s="52">
        <f>M.U.S.C.L.E.!C94</f>
        <v>0</v>
      </c>
      <c r="D94" s="51">
        <f>M.U.S.C.L.E.!D94</f>
        <v>0</v>
      </c>
      <c r="E94" s="53"/>
      <c r="F94" s="49"/>
      <c r="G94" s="45"/>
      <c r="H94" s="45"/>
      <c r="I94" s="45"/>
      <c r="J94" s="54"/>
      <c r="K94" s="49"/>
      <c r="L94" s="45"/>
      <c r="M94" s="45"/>
      <c r="N94" s="51">
        <f>M.U.S.C.L.E.!N94</f>
        <v>0</v>
      </c>
      <c r="O94" s="54"/>
      <c r="P94" s="55">
        <f>M.U.S.C.L.E.!P94</f>
        <v>0</v>
      </c>
      <c r="Q94" s="45"/>
      <c r="R94" s="45"/>
      <c r="S94" s="51">
        <f>M.U.S.C.L.E.!S94</f>
        <v>0</v>
      </c>
      <c r="T94" s="54"/>
      <c r="U94" s="49"/>
      <c r="V94" s="45"/>
      <c r="W94" s="45"/>
      <c r="X94" s="45"/>
      <c r="Y94" s="54"/>
      <c r="Z94" s="55">
        <f>M.U.S.C.L.E.!Z94</f>
        <v>0</v>
      </c>
      <c r="AA94" s="45"/>
      <c r="AB94" s="45"/>
      <c r="AC94" s="45"/>
      <c r="AD94" s="54"/>
      <c r="AE94" s="55">
        <f>M.U.S.C.L.E.!AE94</f>
        <v>0</v>
      </c>
      <c r="AF94" s="45"/>
      <c r="AG94" s="45"/>
      <c r="AH94" s="45"/>
      <c r="AI94" s="54"/>
      <c r="AJ94" s="55">
        <f>M.U.S.C.L.E.!AJ94</f>
        <v>0</v>
      </c>
      <c r="AK94" s="45"/>
      <c r="AL94" s="52">
        <f>M.U.S.C.L.E.!AL94</f>
        <v>0</v>
      </c>
      <c r="AM94" s="45"/>
      <c r="AN94" s="54"/>
      <c r="AO94" s="55">
        <f>M.U.S.C.L.E.!AO94</f>
        <v>0</v>
      </c>
      <c r="AP94" s="45"/>
      <c r="AQ94" s="45"/>
      <c r="AR94" s="45"/>
      <c r="AS94" s="54"/>
      <c r="AT94" s="55">
        <f>M.U.S.C.L.E.!AT94</f>
        <v>0</v>
      </c>
      <c r="AU94" s="45"/>
      <c r="AV94" s="45"/>
      <c r="AW94" s="45"/>
      <c r="AX94" s="2"/>
    </row>
    <row r="95" spans="1:50" x14ac:dyDescent="0.25">
      <c r="A95" s="57">
        <f>M.U.S.C.L.E.!A95</f>
        <v>0</v>
      </c>
      <c r="B95" s="45"/>
      <c r="C95" s="45"/>
      <c r="D95" s="46">
        <f>M.U.S.C.L.E.!D95</f>
        <v>0</v>
      </c>
      <c r="E95" s="53"/>
      <c r="F95" s="45"/>
      <c r="G95" s="45"/>
      <c r="H95" s="50">
        <f>M.U.S.C.L.E.!H95</f>
        <v>0</v>
      </c>
      <c r="I95" s="46">
        <f>M.U.S.C.L.E.!I95</f>
        <v>0</v>
      </c>
      <c r="J95" s="54"/>
      <c r="K95" s="45"/>
      <c r="L95" s="45"/>
      <c r="M95" s="45"/>
      <c r="N95" s="46">
        <f>M.U.S.C.L.E.!N95</f>
        <v>0</v>
      </c>
      <c r="O95" s="54"/>
      <c r="P95" s="57">
        <f>M.U.S.C.L.E.!P95</f>
        <v>0</v>
      </c>
      <c r="Q95" s="45"/>
      <c r="R95" s="45"/>
      <c r="S95" s="46">
        <f>M.U.S.C.L.E.!S95</f>
        <v>0</v>
      </c>
      <c r="T95" s="54"/>
      <c r="U95" s="57">
        <f>M.U.S.C.L.E.!U95</f>
        <v>0</v>
      </c>
      <c r="V95" s="45"/>
      <c r="W95" s="50">
        <f>M.U.S.C.L.E.!W95</f>
        <v>0</v>
      </c>
      <c r="X95" s="46">
        <f>M.U.S.C.L.E.!X95</f>
        <v>0</v>
      </c>
      <c r="Y95" s="54"/>
      <c r="Z95" s="57">
        <f>M.U.S.C.L.E.!Z95</f>
        <v>0</v>
      </c>
      <c r="AA95" s="45"/>
      <c r="AB95" s="45"/>
      <c r="AC95" s="46">
        <f>M.U.S.C.L.E.!AC95</f>
        <v>0</v>
      </c>
      <c r="AD95" s="54"/>
      <c r="AE95" s="45"/>
      <c r="AF95" s="45"/>
      <c r="AG95" s="50">
        <f>M.U.S.C.L.E.!AG95</f>
        <v>0</v>
      </c>
      <c r="AH95" s="49"/>
      <c r="AI95" s="54"/>
      <c r="AJ95" s="45"/>
      <c r="AK95" s="45"/>
      <c r="AL95" s="50">
        <f>M.U.S.C.L.E.!AL95</f>
        <v>0</v>
      </c>
      <c r="AM95" s="46">
        <f>M.U.S.C.L.E.!AM95</f>
        <v>0</v>
      </c>
      <c r="AN95" s="54"/>
      <c r="AO95" s="45"/>
      <c r="AP95" s="45"/>
      <c r="AQ95" s="45"/>
      <c r="AR95" s="46">
        <f>M.U.S.C.L.E.!AR95</f>
        <v>0</v>
      </c>
      <c r="AS95" s="54"/>
      <c r="AT95" s="57">
        <f>M.U.S.C.L.E.!AT95</f>
        <v>0</v>
      </c>
      <c r="AU95" s="45"/>
      <c r="AV95" s="50">
        <f>M.U.S.C.L.E.!AV95</f>
        <v>0</v>
      </c>
      <c r="AW95" s="46">
        <f>M.U.S.C.L.E.!AW95</f>
        <v>0</v>
      </c>
      <c r="AX95" s="2"/>
    </row>
    <row r="96" spans="1:50" ht="6.6" customHeight="1" x14ac:dyDescent="0.25">
      <c r="C96" s="47"/>
      <c r="D96" s="47"/>
      <c r="H96" s="47"/>
      <c r="I96" s="47"/>
      <c r="M96" s="47"/>
      <c r="N96" s="47"/>
      <c r="R96" s="47"/>
      <c r="S96" s="47"/>
      <c r="W96" s="47"/>
      <c r="X96" s="47"/>
      <c r="AB96" s="47"/>
      <c r="AC96" s="47"/>
      <c r="AG96" s="47"/>
      <c r="AH96" s="47"/>
      <c r="AL96" s="47"/>
      <c r="AM96" s="47"/>
      <c r="AQ96" s="47"/>
      <c r="AR96" s="47"/>
      <c r="AV96" s="47"/>
      <c r="AW96" s="47"/>
      <c r="AX96" s="2"/>
    </row>
    <row r="97" spans="1:50" ht="90" customHeight="1" x14ac:dyDescent="0.25">
      <c r="A97" s="14"/>
      <c r="B97" s="14"/>
      <c r="C97" s="48"/>
      <c r="D97" s="48"/>
      <c r="F97" s="14"/>
      <c r="G97" s="14"/>
      <c r="H97" s="48"/>
      <c r="I97" s="48"/>
      <c r="K97" s="14"/>
      <c r="L97" s="14"/>
      <c r="M97" s="48"/>
      <c r="N97" s="48"/>
      <c r="P97" s="14"/>
      <c r="Q97" s="14"/>
      <c r="R97" s="48"/>
      <c r="S97" s="48"/>
      <c r="U97" s="14"/>
      <c r="V97" s="14"/>
      <c r="W97" s="48"/>
      <c r="X97" s="48"/>
      <c r="Z97" s="14"/>
      <c r="AA97" s="14"/>
      <c r="AB97" s="48"/>
      <c r="AC97" s="48"/>
      <c r="AE97" s="14"/>
      <c r="AF97" s="14"/>
      <c r="AG97" s="48"/>
      <c r="AH97" s="48"/>
      <c r="AJ97" s="14"/>
      <c r="AK97" s="14"/>
      <c r="AL97" s="48"/>
      <c r="AM97" s="48"/>
      <c r="AO97" s="14"/>
      <c r="AP97" s="14"/>
      <c r="AQ97" s="48"/>
      <c r="AR97" s="48"/>
      <c r="AT97" s="14"/>
      <c r="AU97" s="14"/>
      <c r="AV97" s="48"/>
      <c r="AW97" s="48"/>
      <c r="AX97" s="2"/>
    </row>
    <row r="98" spans="1:50" x14ac:dyDescent="0.25">
      <c r="A98" s="96" t="s">
        <v>159</v>
      </c>
      <c r="B98" s="98"/>
      <c r="C98" s="146">
        <f>M.U.S.C.L.E.!C98</f>
        <v>0</v>
      </c>
      <c r="D98" s="147"/>
      <c r="E98" s="3"/>
      <c r="F98" s="96" t="s">
        <v>160</v>
      </c>
      <c r="G98" s="98"/>
      <c r="H98" s="146">
        <f>M.U.S.C.L.E.!H98</f>
        <v>0</v>
      </c>
      <c r="I98" s="147"/>
      <c r="K98" s="96" t="s">
        <v>161</v>
      </c>
      <c r="L98" s="98"/>
      <c r="M98" s="146">
        <f>M.U.S.C.L.E.!M98</f>
        <v>0</v>
      </c>
      <c r="N98" s="147"/>
      <c r="P98" s="96" t="s">
        <v>162</v>
      </c>
      <c r="Q98" s="98"/>
      <c r="R98" s="146">
        <f>M.U.S.C.L.E.!R98</f>
        <v>0</v>
      </c>
      <c r="S98" s="147"/>
      <c r="U98" s="96" t="s">
        <v>163</v>
      </c>
      <c r="V98" s="98"/>
      <c r="W98" s="146">
        <f>M.U.S.C.L.E.!W98</f>
        <v>0</v>
      </c>
      <c r="X98" s="147"/>
      <c r="Z98" s="96" t="s">
        <v>164</v>
      </c>
      <c r="AA98" s="98"/>
      <c r="AB98" s="146">
        <f>M.U.S.C.L.E.!AB98</f>
        <v>0</v>
      </c>
      <c r="AC98" s="147"/>
      <c r="AE98" s="96" t="s">
        <v>165</v>
      </c>
      <c r="AF98" s="98"/>
      <c r="AG98" s="146">
        <f>M.U.S.C.L.E.!AG98</f>
        <v>0</v>
      </c>
      <c r="AH98" s="147"/>
      <c r="AJ98" s="96" t="s">
        <v>166</v>
      </c>
      <c r="AK98" s="98"/>
      <c r="AL98" s="146">
        <f>M.U.S.C.L.E.!AL98</f>
        <v>0</v>
      </c>
      <c r="AM98" s="147"/>
      <c r="AO98" s="96" t="s">
        <v>167</v>
      </c>
      <c r="AP98" s="98"/>
      <c r="AQ98" s="146">
        <f>M.U.S.C.L.E.!AQ98</f>
        <v>0</v>
      </c>
      <c r="AR98" s="147"/>
      <c r="AT98" s="96" t="s">
        <v>205</v>
      </c>
      <c r="AU98" s="98"/>
      <c r="AV98" s="146">
        <f>M.U.S.C.L.E.!AV98</f>
        <v>0</v>
      </c>
      <c r="AW98" s="147"/>
      <c r="AX98" s="2"/>
    </row>
    <row r="99" spans="1:50" x14ac:dyDescent="0.25">
      <c r="A99" s="55">
        <f>M.U.S.C.L.E.!A99</f>
        <v>0</v>
      </c>
      <c r="B99" s="45"/>
      <c r="C99" s="45"/>
      <c r="D99" s="45"/>
      <c r="E99" s="53"/>
      <c r="F99" s="55">
        <f>M.U.S.C.L.E.!F99</f>
        <v>0</v>
      </c>
      <c r="G99" s="45"/>
      <c r="H99" s="52">
        <f>M.U.S.C.L.E.!H99</f>
        <v>0</v>
      </c>
      <c r="I99" s="45"/>
      <c r="J99" s="54"/>
      <c r="K99" s="45"/>
      <c r="L99" s="45"/>
      <c r="M99" s="52">
        <f>M.U.S.C.L.E.!M99</f>
        <v>0</v>
      </c>
      <c r="N99" s="45"/>
      <c r="O99" s="54"/>
      <c r="P99" s="45"/>
      <c r="Q99" s="45"/>
      <c r="R99" s="52">
        <f>M.U.S.C.L.E.!R99</f>
        <v>0</v>
      </c>
      <c r="S99" s="45"/>
      <c r="T99" s="54"/>
      <c r="U99" s="49"/>
      <c r="V99" s="45"/>
      <c r="W99" s="45"/>
      <c r="X99" s="45"/>
      <c r="Y99" s="54"/>
      <c r="Z99" s="55">
        <f>M.U.S.C.L.E.!Z99</f>
        <v>0</v>
      </c>
      <c r="AA99" s="45"/>
      <c r="AB99" s="52">
        <f>M.U.S.C.L.E.!AB99</f>
        <v>0</v>
      </c>
      <c r="AC99" s="45"/>
      <c r="AD99" s="54"/>
      <c r="AE99" s="55">
        <f>M.U.S.C.L.E.!AE99</f>
        <v>0</v>
      </c>
      <c r="AF99" s="45"/>
      <c r="AG99" s="45"/>
      <c r="AH99" s="45"/>
      <c r="AI99" s="54"/>
      <c r="AJ99" s="55">
        <f>M.U.S.C.L.E.!AJ99</f>
        <v>0</v>
      </c>
      <c r="AK99" s="45"/>
      <c r="AL99" s="52">
        <f>M.U.S.C.L.E.!AL99</f>
        <v>0</v>
      </c>
      <c r="AM99" s="45"/>
      <c r="AN99" s="54"/>
      <c r="AO99" s="55">
        <f>M.U.S.C.L.E.!AO99</f>
        <v>0</v>
      </c>
      <c r="AP99" s="45"/>
      <c r="AQ99" s="52">
        <f>M.U.S.C.L.E.!AQ99</f>
        <v>0</v>
      </c>
      <c r="AR99" s="45"/>
      <c r="AS99" s="54"/>
      <c r="AT99" s="55">
        <f>M.U.S.C.L.E.!AT99</f>
        <v>0</v>
      </c>
      <c r="AU99" s="45"/>
      <c r="AV99" s="52">
        <f>M.U.S.C.L.E.!AV99</f>
        <v>0</v>
      </c>
      <c r="AW99" s="45"/>
      <c r="AX99" s="2"/>
    </row>
    <row r="100" spans="1:50" x14ac:dyDescent="0.25">
      <c r="A100" s="57">
        <f>M.U.S.C.L.E.!A100</f>
        <v>0</v>
      </c>
      <c r="B100" s="45"/>
      <c r="C100" s="45"/>
      <c r="D100" s="49"/>
      <c r="E100" s="53"/>
      <c r="F100" s="45"/>
      <c r="G100" s="45"/>
      <c r="H100" s="50">
        <f>M.U.S.C.L.E.!H100</f>
        <v>0</v>
      </c>
      <c r="I100" s="46">
        <f>M.U.S.C.L.E.!I100</f>
        <v>0</v>
      </c>
      <c r="J100" s="54"/>
      <c r="K100" s="57">
        <f>M.U.S.C.L.E.!K100</f>
        <v>0</v>
      </c>
      <c r="L100" s="58">
        <f>M.U.S.C.L.E.!L100</f>
        <v>0</v>
      </c>
      <c r="M100" s="50">
        <f>M.U.S.C.L.E.!M100</f>
        <v>0</v>
      </c>
      <c r="N100" s="46">
        <f>M.U.S.C.L.E.!N100</f>
        <v>0</v>
      </c>
      <c r="O100" s="54"/>
      <c r="P100" s="57">
        <f>M.U.S.C.L.E.!P100</f>
        <v>0</v>
      </c>
      <c r="Q100" s="58">
        <f>M.U.S.C.L.E.!Q100</f>
        <v>0</v>
      </c>
      <c r="R100" s="50">
        <f>M.U.S.C.L.E.!R100</f>
        <v>0</v>
      </c>
      <c r="S100" s="46">
        <f>M.U.S.C.L.E.!S100</f>
        <v>0</v>
      </c>
      <c r="T100" s="54"/>
      <c r="U100" s="45"/>
      <c r="V100" s="45"/>
      <c r="W100" s="45"/>
      <c r="X100" s="46">
        <f>M.U.S.C.L.E.!X100</f>
        <v>0</v>
      </c>
      <c r="Y100" s="54"/>
      <c r="Z100" s="45"/>
      <c r="AA100" s="45"/>
      <c r="AB100" s="50">
        <f>M.U.S.C.L.E.!AB100</f>
        <v>0</v>
      </c>
      <c r="AC100" s="46">
        <f>M.U.S.C.L.E.!AC100</f>
        <v>0</v>
      </c>
      <c r="AD100" s="54"/>
      <c r="AE100" s="57">
        <f>M.U.S.C.L.E.!AE100</f>
        <v>0</v>
      </c>
      <c r="AF100" s="45"/>
      <c r="AG100" s="45"/>
      <c r="AH100" s="46">
        <f>M.U.S.C.L.E.!AH100</f>
        <v>0</v>
      </c>
      <c r="AI100" s="54"/>
      <c r="AJ100" s="45"/>
      <c r="AK100" s="45"/>
      <c r="AL100" s="50">
        <f>M.U.S.C.L.E.!AL100</f>
        <v>0</v>
      </c>
      <c r="AM100" s="46">
        <f>M.U.S.C.L.E.!AM100</f>
        <v>0</v>
      </c>
      <c r="AN100" s="54"/>
      <c r="AO100" s="45"/>
      <c r="AP100" s="45"/>
      <c r="AQ100" s="45"/>
      <c r="AR100" s="49"/>
      <c r="AS100" s="54"/>
      <c r="AT100" s="45"/>
      <c r="AU100" s="45"/>
      <c r="AV100" s="50">
        <f>M.U.S.C.L.E.!AV100</f>
        <v>0</v>
      </c>
      <c r="AW100" s="46">
        <f>M.U.S.C.L.E.!AW100</f>
        <v>0</v>
      </c>
      <c r="AX100" s="2"/>
    </row>
    <row r="101" spans="1:50" ht="6.6" customHeight="1" x14ac:dyDescent="0.25">
      <c r="C101" s="47"/>
      <c r="D101" s="47"/>
      <c r="H101" s="47"/>
      <c r="I101" s="47"/>
      <c r="M101" s="47"/>
      <c r="N101" s="47"/>
      <c r="R101" s="47"/>
      <c r="S101" s="47"/>
      <c r="W101" s="47"/>
      <c r="X101" s="47"/>
      <c r="AB101" s="47"/>
      <c r="AC101" s="47"/>
      <c r="AG101" s="47"/>
      <c r="AH101" s="47"/>
      <c r="AL101" s="47"/>
      <c r="AM101" s="47"/>
      <c r="AQ101" s="47"/>
      <c r="AR101" s="47"/>
      <c r="AV101" s="47"/>
      <c r="AW101" s="47"/>
      <c r="AX101" s="2"/>
    </row>
    <row r="102" spans="1:50" ht="90" customHeight="1" x14ac:dyDescent="0.25">
      <c r="A102" s="14"/>
      <c r="B102" s="14"/>
      <c r="C102" s="48"/>
      <c r="D102" s="48"/>
      <c r="F102" s="14"/>
      <c r="G102" s="14"/>
      <c r="H102" s="48"/>
      <c r="I102" s="48"/>
      <c r="K102" s="14"/>
      <c r="L102" s="14"/>
      <c r="M102" s="48"/>
      <c r="N102" s="48"/>
      <c r="P102" s="14"/>
      <c r="Q102" s="14"/>
      <c r="R102" s="48"/>
      <c r="S102" s="48"/>
      <c r="U102" s="14"/>
      <c r="V102" s="14"/>
      <c r="W102" s="48"/>
      <c r="X102" s="48"/>
      <c r="Z102" s="14"/>
      <c r="AA102" s="14"/>
      <c r="AB102" s="48"/>
      <c r="AC102" s="48"/>
      <c r="AE102" s="14"/>
      <c r="AF102" s="14"/>
      <c r="AG102" s="48"/>
      <c r="AH102" s="48"/>
      <c r="AJ102" s="14"/>
      <c r="AK102" s="14"/>
      <c r="AL102" s="48"/>
      <c r="AM102" s="48"/>
      <c r="AO102" s="14"/>
      <c r="AP102" s="14"/>
      <c r="AQ102" s="48"/>
      <c r="AR102" s="48"/>
      <c r="AT102" s="14"/>
      <c r="AU102" s="14"/>
      <c r="AV102" s="48"/>
      <c r="AW102" s="48"/>
      <c r="AX102" s="2"/>
    </row>
    <row r="103" spans="1:50" x14ac:dyDescent="0.25">
      <c r="A103" s="96" t="s">
        <v>206</v>
      </c>
      <c r="B103" s="98"/>
      <c r="C103" s="146">
        <f>M.U.S.C.L.E.!C103</f>
        <v>0</v>
      </c>
      <c r="D103" s="147"/>
      <c r="E103" s="3"/>
      <c r="F103" s="96" t="s">
        <v>207</v>
      </c>
      <c r="G103" s="98"/>
      <c r="H103" s="146">
        <f>M.U.S.C.L.E.!H103</f>
        <v>0</v>
      </c>
      <c r="I103" s="147"/>
      <c r="K103" s="96" t="s">
        <v>208</v>
      </c>
      <c r="L103" s="98"/>
      <c r="M103" s="146">
        <f>M.U.S.C.L.E.!M103</f>
        <v>0</v>
      </c>
      <c r="N103" s="147"/>
      <c r="P103" s="96" t="s">
        <v>209</v>
      </c>
      <c r="Q103" s="98"/>
      <c r="R103" s="146">
        <f>M.U.S.C.L.E.!R103</f>
        <v>0</v>
      </c>
      <c r="S103" s="147"/>
      <c r="U103" s="96" t="s">
        <v>210</v>
      </c>
      <c r="V103" s="98"/>
      <c r="W103" s="146">
        <f>M.U.S.C.L.E.!W103</f>
        <v>0</v>
      </c>
      <c r="X103" s="147"/>
      <c r="Z103" s="96" t="s">
        <v>211</v>
      </c>
      <c r="AA103" s="98"/>
      <c r="AB103" s="146">
        <f>M.U.S.C.L.E.!AB103</f>
        <v>0</v>
      </c>
      <c r="AC103" s="147"/>
      <c r="AE103" s="96" t="s">
        <v>212</v>
      </c>
      <c r="AF103" s="98"/>
      <c r="AG103" s="146">
        <f>M.U.S.C.L.E.!AG103</f>
        <v>0</v>
      </c>
      <c r="AH103" s="147"/>
      <c r="AJ103" s="96" t="s">
        <v>213</v>
      </c>
      <c r="AK103" s="98"/>
      <c r="AL103" s="146">
        <f>M.U.S.C.L.E.!AL103</f>
        <v>0</v>
      </c>
      <c r="AM103" s="147"/>
      <c r="AO103" s="96" t="s">
        <v>214</v>
      </c>
      <c r="AP103" s="98"/>
      <c r="AQ103" s="146">
        <f>M.U.S.C.L.E.!AQ103</f>
        <v>0</v>
      </c>
      <c r="AR103" s="147"/>
      <c r="AT103" s="96" t="s">
        <v>215</v>
      </c>
      <c r="AU103" s="98"/>
      <c r="AV103" s="146">
        <f>M.U.S.C.L.E.!AV103</f>
        <v>0</v>
      </c>
      <c r="AW103" s="147"/>
      <c r="AX103" s="2"/>
    </row>
    <row r="104" spans="1:50" x14ac:dyDescent="0.25">
      <c r="A104" s="55">
        <f>M.U.S.C.L.E.!A104</f>
        <v>0</v>
      </c>
      <c r="B104" s="45"/>
      <c r="C104" s="52">
        <f>M.U.S.C.L.E.!C104</f>
        <v>0</v>
      </c>
      <c r="D104" s="45"/>
      <c r="E104" s="53"/>
      <c r="F104" s="55">
        <f>M.U.S.C.L.E.!F104</f>
        <v>0</v>
      </c>
      <c r="G104" s="45"/>
      <c r="H104" s="52">
        <f>M.U.S.C.L.E.!H104</f>
        <v>0</v>
      </c>
      <c r="I104" s="45"/>
      <c r="J104" s="54"/>
      <c r="K104" s="55">
        <f>M.U.S.C.L.E.!K104</f>
        <v>0</v>
      </c>
      <c r="L104" s="45"/>
      <c r="M104" s="52">
        <f>M.U.S.C.L.E.!M104</f>
        <v>0</v>
      </c>
      <c r="N104" s="45"/>
      <c r="O104" s="54"/>
      <c r="P104" s="45"/>
      <c r="Q104" s="45"/>
      <c r="R104" s="52">
        <f>M.U.S.C.L.E.!R104</f>
        <v>0</v>
      </c>
      <c r="S104" s="45"/>
      <c r="T104" s="54"/>
      <c r="U104" s="55">
        <f>M.U.S.C.L.E.!U104</f>
        <v>0</v>
      </c>
      <c r="V104" s="45"/>
      <c r="W104" s="52">
        <f>M.U.S.C.L.E.!W104</f>
        <v>0</v>
      </c>
      <c r="X104" s="45"/>
      <c r="Y104" s="54"/>
      <c r="Z104" s="55">
        <f>M.U.S.C.L.E.!Z104</f>
        <v>0</v>
      </c>
      <c r="AA104" s="45"/>
      <c r="AB104" s="45"/>
      <c r="AC104" s="45"/>
      <c r="AD104" s="54"/>
      <c r="AE104" s="45"/>
      <c r="AF104" s="45"/>
      <c r="AG104" s="52">
        <f>M.U.S.C.L.E.!AG104</f>
        <v>0</v>
      </c>
      <c r="AH104" s="45"/>
      <c r="AI104" s="54"/>
      <c r="AJ104" s="55">
        <f>M.U.S.C.L.E.!AJ104</f>
        <v>0</v>
      </c>
      <c r="AK104" s="45"/>
      <c r="AL104" s="45"/>
      <c r="AM104" s="51">
        <f>M.U.S.C.L.E.!AM104</f>
        <v>0</v>
      </c>
      <c r="AN104" s="54"/>
      <c r="AO104" s="55">
        <f>M.U.S.C.L.E.!AO104</f>
        <v>0</v>
      </c>
      <c r="AP104" s="56">
        <f>M.U.S.C.L.E.!AP104</f>
        <v>0</v>
      </c>
      <c r="AQ104" s="45"/>
      <c r="AR104" s="51">
        <f>M.U.S.C.L.E.!AR104</f>
        <v>0</v>
      </c>
      <c r="AS104" s="54"/>
      <c r="AT104" s="55">
        <f>M.U.S.C.L.E.!AT104</f>
        <v>0</v>
      </c>
      <c r="AU104" s="45"/>
      <c r="AV104" s="45"/>
      <c r="AW104" s="45"/>
      <c r="AX104" s="2"/>
    </row>
    <row r="105" spans="1:50" x14ac:dyDescent="0.25">
      <c r="A105" s="45"/>
      <c r="B105" s="45"/>
      <c r="C105" s="50">
        <f>M.U.S.C.L.E.!C105</f>
        <v>0</v>
      </c>
      <c r="D105" s="46">
        <f>M.U.S.C.L.E.!D105</f>
        <v>0</v>
      </c>
      <c r="E105" s="53"/>
      <c r="F105" s="45"/>
      <c r="G105" s="45"/>
      <c r="H105" s="50">
        <f>M.U.S.C.L.E.!H105</f>
        <v>0</v>
      </c>
      <c r="I105" s="46">
        <f>M.U.S.C.L.E.!I105</f>
        <v>0</v>
      </c>
      <c r="J105" s="54"/>
      <c r="K105" s="45"/>
      <c r="L105" s="45"/>
      <c r="M105" s="50">
        <f>M.U.S.C.L.E.!M105</f>
        <v>0</v>
      </c>
      <c r="N105" s="46">
        <f>M.U.S.C.L.E.!N105</f>
        <v>0</v>
      </c>
      <c r="O105" s="54"/>
      <c r="P105" s="57">
        <f>M.U.S.C.L.E.!P105</f>
        <v>0</v>
      </c>
      <c r="Q105" s="58">
        <f>M.U.S.C.L.E.!Q105</f>
        <v>0</v>
      </c>
      <c r="R105" s="50">
        <f>M.U.S.C.L.E.!R105</f>
        <v>0</v>
      </c>
      <c r="S105" s="46">
        <f>M.U.S.C.L.E.!S105</f>
        <v>0</v>
      </c>
      <c r="T105" s="54"/>
      <c r="U105" s="45"/>
      <c r="V105" s="45"/>
      <c r="W105" s="50">
        <f>M.U.S.C.L.E.!W105</f>
        <v>0</v>
      </c>
      <c r="X105" s="46">
        <f>M.U.S.C.L.E.!X105</f>
        <v>0</v>
      </c>
      <c r="Y105" s="54"/>
      <c r="Z105" s="45"/>
      <c r="AA105" s="45"/>
      <c r="AB105" s="45"/>
      <c r="AC105" s="46">
        <f>M.U.S.C.L.E.!AC105</f>
        <v>0</v>
      </c>
      <c r="AD105" s="54"/>
      <c r="AE105" s="57">
        <f>M.U.S.C.L.E.!AE105</f>
        <v>0</v>
      </c>
      <c r="AF105" s="58">
        <f>M.U.S.C.L.E.!AF105</f>
        <v>0</v>
      </c>
      <c r="AG105" s="50">
        <f>M.U.S.C.L.E.!AG105</f>
        <v>0</v>
      </c>
      <c r="AH105" s="46">
        <f>M.U.S.C.L.E.!AH105</f>
        <v>0</v>
      </c>
      <c r="AI105" s="54"/>
      <c r="AJ105" s="45"/>
      <c r="AK105" s="45"/>
      <c r="AL105" s="45"/>
      <c r="AM105" s="46">
        <f>M.U.S.C.L.E.!AM105</f>
        <v>0</v>
      </c>
      <c r="AN105" s="54"/>
      <c r="AO105" s="57">
        <f>M.U.S.C.L.E.!AO105</f>
        <v>0</v>
      </c>
      <c r="AP105" s="45"/>
      <c r="AQ105" s="50">
        <f>M.U.S.C.L.E.!AQ105</f>
        <v>0</v>
      </c>
      <c r="AR105" s="45"/>
      <c r="AS105" s="54"/>
      <c r="AT105" s="45"/>
      <c r="AU105" s="45"/>
      <c r="AV105" s="45"/>
      <c r="AW105" s="46">
        <f>M.U.S.C.L.E.!AW105</f>
        <v>0</v>
      </c>
      <c r="AX105" s="2"/>
    </row>
    <row r="106" spans="1:50" ht="6.6" customHeight="1" x14ac:dyDescent="0.25">
      <c r="C106" s="47"/>
      <c r="D106" s="47"/>
      <c r="H106" s="47"/>
      <c r="I106" s="47"/>
      <c r="M106" s="47"/>
      <c r="N106" s="47"/>
      <c r="R106" s="47"/>
      <c r="S106" s="47"/>
      <c r="W106" s="47"/>
      <c r="X106" s="47"/>
      <c r="AB106" s="47"/>
      <c r="AC106" s="47"/>
      <c r="AG106" s="47"/>
      <c r="AH106" s="47"/>
      <c r="AL106" s="47"/>
      <c r="AM106" s="47"/>
      <c r="AQ106" s="47"/>
      <c r="AR106" s="47"/>
      <c r="AV106" s="47"/>
      <c r="AW106" s="47"/>
      <c r="AX106" s="2"/>
    </row>
    <row r="107" spans="1:50" ht="90" customHeight="1" x14ac:dyDescent="0.25">
      <c r="A107" s="14"/>
      <c r="B107" s="14"/>
      <c r="C107" s="48"/>
      <c r="D107" s="48"/>
      <c r="F107" s="14"/>
      <c r="G107" s="14"/>
      <c r="H107" s="48"/>
      <c r="I107" s="48"/>
      <c r="K107" s="14"/>
      <c r="L107" s="14"/>
      <c r="M107" s="48"/>
      <c r="N107" s="48"/>
      <c r="P107" s="14"/>
      <c r="Q107" s="14"/>
      <c r="R107" s="48"/>
      <c r="S107" s="48"/>
      <c r="U107" s="14"/>
      <c r="V107" s="14"/>
      <c r="W107" s="48"/>
      <c r="X107" s="48"/>
      <c r="Z107" s="14"/>
      <c r="AA107" s="14"/>
      <c r="AB107" s="48"/>
      <c r="AC107" s="48"/>
      <c r="AE107" s="14"/>
      <c r="AF107" s="14"/>
      <c r="AG107" s="48"/>
      <c r="AH107" s="48"/>
      <c r="AJ107" s="14"/>
      <c r="AK107" s="14"/>
      <c r="AL107" s="48"/>
      <c r="AM107" s="48"/>
      <c r="AO107" s="14"/>
      <c r="AP107" s="14"/>
      <c r="AQ107" s="48"/>
      <c r="AR107" s="48"/>
      <c r="AT107" s="14"/>
      <c r="AU107" s="14"/>
      <c r="AV107" s="48"/>
      <c r="AW107" s="48"/>
      <c r="AX107" s="2"/>
    </row>
    <row r="108" spans="1:50" x14ac:dyDescent="0.25">
      <c r="A108" s="96" t="s">
        <v>216</v>
      </c>
      <c r="B108" s="98"/>
      <c r="C108" s="146">
        <f>M.U.S.C.L.E.!C108</f>
        <v>0</v>
      </c>
      <c r="D108" s="147"/>
      <c r="E108" s="3"/>
      <c r="F108" s="96" t="s">
        <v>217</v>
      </c>
      <c r="G108" s="98"/>
      <c r="H108" s="146">
        <f>M.U.S.C.L.E.!H108</f>
        <v>0</v>
      </c>
      <c r="I108" s="147"/>
      <c r="K108" s="96" t="s">
        <v>218</v>
      </c>
      <c r="L108" s="98"/>
      <c r="M108" s="146">
        <f>M.U.S.C.L.E.!M108</f>
        <v>0</v>
      </c>
      <c r="N108" s="147"/>
      <c r="P108" s="96" t="s">
        <v>219</v>
      </c>
      <c r="Q108" s="98"/>
      <c r="R108" s="146">
        <f>M.U.S.C.L.E.!R108</f>
        <v>0</v>
      </c>
      <c r="S108" s="147"/>
      <c r="U108" s="96" t="s">
        <v>220</v>
      </c>
      <c r="V108" s="98"/>
      <c r="W108" s="146">
        <f>M.U.S.C.L.E.!W108</f>
        <v>0</v>
      </c>
      <c r="X108" s="147"/>
      <c r="Z108" s="96" t="s">
        <v>221</v>
      </c>
      <c r="AA108" s="98"/>
      <c r="AB108" s="146">
        <f>M.U.S.C.L.E.!AB108</f>
        <v>0</v>
      </c>
      <c r="AC108" s="147"/>
      <c r="AE108" s="96" t="s">
        <v>222</v>
      </c>
      <c r="AF108" s="98"/>
      <c r="AG108" s="146">
        <f>M.U.S.C.L.E.!AG108</f>
        <v>0</v>
      </c>
      <c r="AH108" s="147"/>
      <c r="AJ108" s="96" t="s">
        <v>223</v>
      </c>
      <c r="AK108" s="98"/>
      <c r="AL108" s="146">
        <f>M.U.S.C.L.E.!AL108</f>
        <v>0</v>
      </c>
      <c r="AM108" s="147"/>
      <c r="AO108" s="96" t="s">
        <v>224</v>
      </c>
      <c r="AP108" s="98"/>
      <c r="AQ108" s="146">
        <f>M.U.S.C.L.E.!AQ108</f>
        <v>0</v>
      </c>
      <c r="AR108" s="147"/>
      <c r="AT108" s="96" t="s">
        <v>225</v>
      </c>
      <c r="AU108" s="98"/>
      <c r="AV108" s="146">
        <f>M.U.S.C.L.E.!AV108</f>
        <v>0</v>
      </c>
      <c r="AW108" s="147"/>
      <c r="AX108" s="2"/>
    </row>
    <row r="109" spans="1:50" x14ac:dyDescent="0.25">
      <c r="A109" s="55">
        <f>M.U.S.C.L.E.!A109</f>
        <v>0</v>
      </c>
      <c r="B109" s="45"/>
      <c r="C109" s="52">
        <f>M.U.S.C.L.E.!C109</f>
        <v>0</v>
      </c>
      <c r="D109" s="45"/>
      <c r="E109" s="53"/>
      <c r="F109" s="55">
        <f>M.U.S.C.L.E.!F109</f>
        <v>0</v>
      </c>
      <c r="G109" s="56">
        <f>M.U.S.C.L.E.!G109</f>
        <v>0</v>
      </c>
      <c r="H109" s="45"/>
      <c r="I109" s="51">
        <f>M.U.S.C.L.E.!I109</f>
        <v>0</v>
      </c>
      <c r="J109" s="54"/>
      <c r="K109" s="55">
        <f>M.U.S.C.L.E.!K109</f>
        <v>0</v>
      </c>
      <c r="L109" s="45"/>
      <c r="M109" s="45"/>
      <c r="N109" s="45"/>
      <c r="O109" s="54"/>
      <c r="P109" s="55">
        <f>M.U.S.C.L.E.!P109</f>
        <v>0</v>
      </c>
      <c r="Q109" s="56">
        <f>M.U.S.C.L.E.!Q109</f>
        <v>0</v>
      </c>
      <c r="R109" s="45"/>
      <c r="S109" s="51">
        <f>M.U.S.C.L.E.!S109</f>
        <v>0</v>
      </c>
      <c r="T109" s="54"/>
      <c r="U109" s="49"/>
      <c r="V109" s="45"/>
      <c r="W109" s="52">
        <f>M.U.S.C.L.E.!W109</f>
        <v>0</v>
      </c>
      <c r="X109" s="45"/>
      <c r="Y109" s="54"/>
      <c r="Z109" s="55">
        <f>M.U.S.C.L.E.!Z109</f>
        <v>0</v>
      </c>
      <c r="AA109" s="45"/>
      <c r="AB109" s="52">
        <f>M.U.S.C.L.E.!AB109</f>
        <v>0</v>
      </c>
      <c r="AC109" s="45"/>
      <c r="AD109" s="54"/>
      <c r="AE109" s="55">
        <f>M.U.S.C.L.E.!AE109</f>
        <v>0</v>
      </c>
      <c r="AF109" s="45"/>
      <c r="AG109" s="45"/>
      <c r="AH109" s="51">
        <f>M.U.S.C.L.E.!AH109</f>
        <v>0</v>
      </c>
      <c r="AI109" s="54"/>
      <c r="AJ109" s="55">
        <f>M.U.S.C.L.E.!AJ109</f>
        <v>0</v>
      </c>
      <c r="AK109" s="56">
        <f>M.U.S.C.L.E.!AK109</f>
        <v>0</v>
      </c>
      <c r="AL109" s="45"/>
      <c r="AM109" s="51">
        <f>M.U.S.C.L.E.!AM109</f>
        <v>0</v>
      </c>
      <c r="AN109" s="54"/>
      <c r="AO109" s="55">
        <f>M.U.S.C.L.E.!AO109</f>
        <v>0</v>
      </c>
      <c r="AP109" s="45"/>
      <c r="AQ109" s="45"/>
      <c r="AR109" s="51">
        <f>M.U.S.C.L.E.!AR109</f>
        <v>0</v>
      </c>
      <c r="AS109" s="54"/>
      <c r="AT109" s="49"/>
      <c r="AU109" s="56">
        <f>M.U.S.C.L.E.!AU109</f>
        <v>0</v>
      </c>
      <c r="AV109" s="52">
        <f>M.U.S.C.L.E.!AV109</f>
        <v>0</v>
      </c>
      <c r="AW109" s="51">
        <f>M.U.S.C.L.E.!AW109</f>
        <v>0</v>
      </c>
      <c r="AX109" s="2"/>
    </row>
    <row r="110" spans="1:50" x14ac:dyDescent="0.25">
      <c r="A110" s="45"/>
      <c r="B110" s="45"/>
      <c r="C110" s="50">
        <f>M.U.S.C.L.E.!C110</f>
        <v>0</v>
      </c>
      <c r="D110" s="45"/>
      <c r="E110" s="53"/>
      <c r="F110" s="57">
        <f>M.U.S.C.L.E.!F110</f>
        <v>0</v>
      </c>
      <c r="G110" s="45"/>
      <c r="H110" s="50">
        <f>M.U.S.C.L.E.!H110</f>
        <v>0</v>
      </c>
      <c r="I110" s="45"/>
      <c r="J110" s="54"/>
      <c r="K110" s="45"/>
      <c r="L110" s="45"/>
      <c r="M110" s="45"/>
      <c r="N110" s="46">
        <f>M.U.S.C.L.E.!N110</f>
        <v>0</v>
      </c>
      <c r="O110" s="54"/>
      <c r="P110" s="57">
        <f>M.U.S.C.L.E.!P110</f>
        <v>0</v>
      </c>
      <c r="Q110" s="45"/>
      <c r="R110" s="50">
        <f>M.U.S.C.L.E.!R110</f>
        <v>0</v>
      </c>
      <c r="S110" s="45"/>
      <c r="T110" s="54"/>
      <c r="U110" s="45"/>
      <c r="V110" s="45"/>
      <c r="W110" s="45"/>
      <c r="X110" s="45"/>
      <c r="Y110" s="54"/>
      <c r="Z110" s="45"/>
      <c r="AA110" s="45"/>
      <c r="AB110" s="45"/>
      <c r="AC110" s="45"/>
      <c r="AD110" s="54"/>
      <c r="AE110" s="45"/>
      <c r="AF110" s="45"/>
      <c r="AG110" s="45"/>
      <c r="AH110" s="46">
        <f>M.U.S.C.L.E.!AH110</f>
        <v>0</v>
      </c>
      <c r="AI110" s="54"/>
      <c r="AJ110" s="57">
        <f>M.U.S.C.L.E.!AJ110</f>
        <v>0</v>
      </c>
      <c r="AK110" s="45"/>
      <c r="AL110" s="50">
        <f>M.U.S.C.L.E.!AL110</f>
        <v>0</v>
      </c>
      <c r="AM110" s="45"/>
      <c r="AN110" s="54"/>
      <c r="AO110" s="57">
        <f>M.U.S.C.L.E.!AO110</f>
        <v>0</v>
      </c>
      <c r="AP110" s="45"/>
      <c r="AQ110" s="45"/>
      <c r="AR110" s="46">
        <f>M.U.S.C.L.E.!AR110</f>
        <v>0</v>
      </c>
      <c r="AS110" s="54"/>
      <c r="AT110" s="45"/>
      <c r="AU110" s="45"/>
      <c r="AV110" s="45"/>
      <c r="AW110" s="49"/>
      <c r="AX110" s="2"/>
    </row>
    <row r="111" spans="1:50" ht="6.6" customHeight="1" x14ac:dyDescent="0.25">
      <c r="C111" s="47"/>
      <c r="D111" s="47"/>
      <c r="H111" s="47"/>
      <c r="I111" s="47"/>
      <c r="M111" s="47"/>
      <c r="N111" s="47"/>
      <c r="R111" s="47"/>
      <c r="S111" s="47"/>
      <c r="W111" s="47"/>
      <c r="X111" s="47"/>
      <c r="AB111" s="47"/>
      <c r="AC111" s="47"/>
      <c r="AG111" s="47"/>
      <c r="AH111" s="47"/>
      <c r="AL111" s="47"/>
      <c r="AM111" s="47"/>
      <c r="AQ111" s="47"/>
      <c r="AR111" s="47"/>
      <c r="AV111" s="47"/>
      <c r="AW111" s="47"/>
      <c r="AX111" s="2"/>
    </row>
    <row r="112" spans="1:50" ht="90" customHeight="1" x14ac:dyDescent="0.25">
      <c r="A112" s="14"/>
      <c r="B112" s="14"/>
      <c r="C112" s="48"/>
      <c r="D112" s="48"/>
      <c r="F112" s="14"/>
      <c r="G112" s="14"/>
      <c r="H112" s="48"/>
      <c r="I112" s="48"/>
      <c r="K112" s="14"/>
      <c r="L112" s="14"/>
      <c r="M112" s="48"/>
      <c r="N112" s="48"/>
      <c r="P112" s="14"/>
      <c r="Q112" s="14"/>
      <c r="R112" s="48"/>
      <c r="S112" s="48"/>
      <c r="U112" s="14"/>
      <c r="V112" s="14"/>
      <c r="W112" s="48"/>
      <c r="X112" s="48"/>
      <c r="Z112" s="14"/>
      <c r="AA112" s="14"/>
      <c r="AB112" s="48"/>
      <c r="AC112" s="48"/>
      <c r="AE112" s="14"/>
      <c r="AF112" s="14"/>
      <c r="AG112" s="48"/>
      <c r="AH112" s="48"/>
      <c r="AJ112" s="14"/>
      <c r="AK112" s="14"/>
      <c r="AL112" s="48"/>
      <c r="AM112" s="48"/>
      <c r="AO112" s="14"/>
      <c r="AP112" s="14"/>
      <c r="AQ112" s="48"/>
      <c r="AR112" s="48"/>
      <c r="AT112" s="14"/>
      <c r="AU112" s="14"/>
      <c r="AV112" s="48"/>
      <c r="AW112" s="48"/>
      <c r="AX112" s="2"/>
    </row>
    <row r="113" spans="1:50" x14ac:dyDescent="0.25">
      <c r="A113" s="96" t="s">
        <v>226</v>
      </c>
      <c r="B113" s="98"/>
      <c r="C113" s="146">
        <f>M.U.S.C.L.E.!C113</f>
        <v>0</v>
      </c>
      <c r="D113" s="147"/>
      <c r="E113" s="3"/>
      <c r="F113" s="96" t="s">
        <v>227</v>
      </c>
      <c r="G113" s="98"/>
      <c r="H113" s="146">
        <f>M.U.S.C.L.E.!H113</f>
        <v>0</v>
      </c>
      <c r="I113" s="147"/>
      <c r="K113" s="96" t="s">
        <v>228</v>
      </c>
      <c r="L113" s="98"/>
      <c r="M113" s="146">
        <f>M.U.S.C.L.E.!M113</f>
        <v>0</v>
      </c>
      <c r="N113" s="147"/>
      <c r="P113" s="96" t="s">
        <v>229</v>
      </c>
      <c r="Q113" s="98"/>
      <c r="R113" s="146">
        <f>M.U.S.C.L.E.!R113</f>
        <v>0</v>
      </c>
      <c r="S113" s="147"/>
      <c r="U113" s="96" t="s">
        <v>230</v>
      </c>
      <c r="V113" s="98"/>
      <c r="W113" s="146">
        <f>M.U.S.C.L.E.!W113</f>
        <v>0</v>
      </c>
      <c r="X113" s="147"/>
      <c r="Z113" s="96" t="s">
        <v>231</v>
      </c>
      <c r="AA113" s="98"/>
      <c r="AB113" s="146">
        <f>M.U.S.C.L.E.!AB113</f>
        <v>0</v>
      </c>
      <c r="AC113" s="147"/>
      <c r="AE113" s="96" t="s">
        <v>232</v>
      </c>
      <c r="AF113" s="98"/>
      <c r="AG113" s="146">
        <f>M.U.S.C.L.E.!AG113</f>
        <v>0</v>
      </c>
      <c r="AH113" s="147"/>
      <c r="AJ113" s="96" t="s">
        <v>233</v>
      </c>
      <c r="AK113" s="98"/>
      <c r="AL113" s="146">
        <f>M.U.S.C.L.E.!AL113</f>
        <v>0</v>
      </c>
      <c r="AM113" s="147"/>
      <c r="AO113" s="96" t="s">
        <v>234</v>
      </c>
      <c r="AP113" s="98"/>
      <c r="AQ113" s="146">
        <f>M.U.S.C.L.E.!AQ113</f>
        <v>0</v>
      </c>
      <c r="AR113" s="147"/>
      <c r="AT113" s="96" t="s">
        <v>235</v>
      </c>
      <c r="AU113" s="98"/>
      <c r="AV113" s="146">
        <f>M.U.S.C.L.E.!AV113</f>
        <v>0</v>
      </c>
      <c r="AW113" s="147"/>
      <c r="AX113" s="2"/>
    </row>
    <row r="114" spans="1:50" x14ac:dyDescent="0.25">
      <c r="A114" s="49"/>
      <c r="B114" s="45"/>
      <c r="C114" s="45"/>
      <c r="D114" s="45"/>
      <c r="E114" s="53"/>
      <c r="F114" s="45"/>
      <c r="G114" s="56">
        <f>M.U.S.C.L.E.!G114</f>
        <v>0</v>
      </c>
      <c r="H114" s="52">
        <f>M.U.S.C.L.E.!H114</f>
        <v>0</v>
      </c>
      <c r="I114" s="45"/>
      <c r="J114" s="54"/>
      <c r="K114" s="49"/>
      <c r="L114" s="45"/>
      <c r="M114" s="45"/>
      <c r="N114" s="45"/>
      <c r="O114" s="54"/>
      <c r="P114" s="49"/>
      <c r="Q114" s="45"/>
      <c r="R114" s="45"/>
      <c r="S114" s="45"/>
      <c r="T114" s="54"/>
      <c r="U114" s="49"/>
      <c r="V114" s="45"/>
      <c r="W114" s="45"/>
      <c r="X114" s="45"/>
      <c r="Y114" s="54"/>
      <c r="Z114" s="45"/>
      <c r="AA114" s="56">
        <f>M.U.S.C.L.E.!AA114</f>
        <v>0</v>
      </c>
      <c r="AB114" s="52">
        <f>M.U.S.C.L.E.!AB114</f>
        <v>0</v>
      </c>
      <c r="AC114" s="51">
        <f>M.U.S.C.L.E.!AC114</f>
        <v>0</v>
      </c>
      <c r="AD114" s="54"/>
      <c r="AE114" s="45"/>
      <c r="AF114" s="56">
        <f>M.U.S.C.L.E.!AF114</f>
        <v>0</v>
      </c>
      <c r="AG114" s="52">
        <f>M.U.S.C.L.E.!AG114</f>
        <v>0</v>
      </c>
      <c r="AH114" s="45"/>
      <c r="AI114" s="54"/>
      <c r="AJ114" s="49"/>
      <c r="AK114" s="45"/>
      <c r="AL114" s="45"/>
      <c r="AM114" s="45"/>
      <c r="AN114" s="54"/>
      <c r="AO114" s="49"/>
      <c r="AP114" s="45"/>
      <c r="AQ114" s="45"/>
      <c r="AR114" s="45"/>
      <c r="AS114" s="54"/>
      <c r="AT114" s="45"/>
      <c r="AU114" s="56">
        <f>M.U.S.C.L.E.!AU114</f>
        <v>0</v>
      </c>
      <c r="AV114" s="52">
        <f>M.U.S.C.L.E.!AV114</f>
        <v>0</v>
      </c>
      <c r="AW114" s="51">
        <f>M.U.S.C.L.E.!AW114</f>
        <v>0</v>
      </c>
      <c r="AX114" s="2"/>
    </row>
    <row r="115" spans="1:50" x14ac:dyDescent="0.25">
      <c r="A115" s="57">
        <f>M.U.S.C.L.E.!A115</f>
        <v>0</v>
      </c>
      <c r="B115" s="45"/>
      <c r="C115" s="50">
        <f>M.U.S.C.L.E.!C115</f>
        <v>0</v>
      </c>
      <c r="D115" s="46">
        <f>M.U.S.C.L.E.!D115</f>
        <v>0</v>
      </c>
      <c r="E115" s="53"/>
      <c r="F115" s="45"/>
      <c r="G115" s="45"/>
      <c r="H115" s="50">
        <f>M.U.S.C.L.E.!H115</f>
        <v>0</v>
      </c>
      <c r="I115" s="46">
        <f>M.U.S.C.L.E.!I115</f>
        <v>0</v>
      </c>
      <c r="J115" s="54"/>
      <c r="K115" s="57">
        <f>M.U.S.C.L.E.!K115</f>
        <v>0</v>
      </c>
      <c r="L115" s="45"/>
      <c r="M115" s="45"/>
      <c r="N115" s="46">
        <f>M.U.S.C.L.E.!N115</f>
        <v>0</v>
      </c>
      <c r="O115" s="54"/>
      <c r="P115" s="57">
        <f>M.U.S.C.L.E.!P115</f>
        <v>0</v>
      </c>
      <c r="Q115" s="58">
        <f>M.U.S.C.L.E.!Q115</f>
        <v>0</v>
      </c>
      <c r="R115" s="45"/>
      <c r="S115" s="46">
        <f>M.U.S.C.L.E.!S115</f>
        <v>0</v>
      </c>
      <c r="T115" s="54"/>
      <c r="U115" s="45"/>
      <c r="V115" s="58">
        <f>M.U.S.C.L.E.!V115</f>
        <v>0</v>
      </c>
      <c r="W115" s="50">
        <f>M.U.S.C.L.E.!W115</f>
        <v>0</v>
      </c>
      <c r="X115" s="45"/>
      <c r="Y115" s="54"/>
      <c r="Z115" s="45"/>
      <c r="AA115" s="45"/>
      <c r="AB115" s="45"/>
      <c r="AC115" s="46">
        <f>M.U.S.C.L.E.!AC115</f>
        <v>0</v>
      </c>
      <c r="AD115" s="54"/>
      <c r="AE115" s="45"/>
      <c r="AF115" s="45">
        <f>M.U.S.C.L.E.!AF115</f>
        <v>0</v>
      </c>
      <c r="AG115" s="50">
        <f>M.U.S.C.L.E.!AG115</f>
        <v>0</v>
      </c>
      <c r="AH115" s="46">
        <f>M.U.S.C.L.E.!AH115</f>
        <v>0</v>
      </c>
      <c r="AI115" s="54"/>
      <c r="AJ115" s="57">
        <f>M.U.S.C.L.E.!AJ115</f>
        <v>0</v>
      </c>
      <c r="AK115" s="45"/>
      <c r="AL115" s="45"/>
      <c r="AM115" s="46">
        <f>M.U.S.C.L.E.!AM115</f>
        <v>0</v>
      </c>
      <c r="AN115" s="54"/>
      <c r="AO115" s="45"/>
      <c r="AP115" s="45"/>
      <c r="AQ115" s="45"/>
      <c r="AR115" s="46">
        <f>M.U.S.C.L.E.!AR115</f>
        <v>0</v>
      </c>
      <c r="AS115" s="54"/>
      <c r="AT115" s="45"/>
      <c r="AU115" s="45"/>
      <c r="AV115" s="45"/>
      <c r="AW115" s="46">
        <f>M.U.S.C.L.E.!AW115</f>
        <v>0</v>
      </c>
      <c r="AX115" s="2"/>
    </row>
    <row r="116" spans="1:50" ht="6.6" customHeight="1" x14ac:dyDescent="0.25">
      <c r="C116" s="47"/>
      <c r="D116" s="47"/>
      <c r="H116" s="47"/>
      <c r="I116" s="47"/>
      <c r="M116" s="47"/>
      <c r="N116" s="47"/>
      <c r="AX116" s="2"/>
    </row>
    <row r="117" spans="1:50" ht="24" customHeight="1" x14ac:dyDescent="0.25">
      <c r="A117" s="14"/>
      <c r="B117" s="14"/>
      <c r="C117" s="48"/>
      <c r="D117" s="48"/>
      <c r="F117" s="14"/>
      <c r="G117" s="14"/>
      <c r="H117" s="48"/>
      <c r="I117" s="48"/>
      <c r="K117" s="14"/>
      <c r="L117" s="14"/>
      <c r="M117" s="48"/>
      <c r="N117" s="48"/>
      <c r="AX117" s="2"/>
    </row>
    <row r="118" spans="1:50" ht="13.2" customHeight="1" x14ac:dyDescent="0.25">
      <c r="A118" s="59"/>
      <c r="B118" s="59"/>
      <c r="C118" s="59"/>
      <c r="D118" s="59"/>
      <c r="F118" s="59"/>
      <c r="G118" s="59"/>
      <c r="H118" s="59"/>
      <c r="I118" s="59"/>
      <c r="J118" s="59"/>
      <c r="K118" s="59"/>
      <c r="L118" s="59"/>
      <c r="M118" s="59"/>
      <c r="N118" s="59"/>
      <c r="AJ118" s="99" t="s">
        <v>240</v>
      </c>
      <c r="AK118" s="100"/>
      <c r="AL118" s="103">
        <f>SUM(C3,H3,M3,R3,W3,AB3,AG3,AL3,AQ3,AV3,C8,H8,M8,R8,W8,AB8,AG8,AL8,AQ8,AV8,C13,H13,M13,R13,W13,AB13,AG13,AL13,AQ13,AV13,C18,H18,M18,R18,W18,AB18,AG18,AL18,AQ18,AV18,C23,H23,M23,R23,W23,AB23,AG23,AL23,AQ23,AV23,C28,H28,M28,R28,W28,AB28,AG28,AL28,AQ28,AV28,C33,H33,M33,R33,W33,AB33,AG33,AL33,AQ33,AV33,C38,H38,M38,R38,W38,AB38,AG38,AL38,AQ38,AV38,C43,H43,M43,R43,W43,AB43,AG43,AL43,AQ43,AV43,C48,H48,M48,R48,W48,AB48,AG48,AL48,AQ48,AV48,C53,H53,M53,R53,W53,AB53,AG53,AL53,AQ53,AV53,C58,H58,M58,R58,W58,AB58,AG58,AL58,AQ58,AV58,C63,H63,M63,R63,W63,AB63,AG63,AL63,AQ63,AV63,C68,H68,M68,R68,W68,AB68,AG68,AL68,AQ68,AV68,C73,H73,M73,R73,W73,AB73,AG73,AL73,AQ73,AV73,C78,H78,M78,R78,W78,AB78,AG78,AL78,AQ78,AV78,C83,H83,M83,R83,W83,AB83,AG83,AL83,AQ83,AV83,C88,H88,M88,R88,W88,AB88,AG88,AL88,AQ88,AV88,C93,H93,M93,R93,W93,AB93,AG93,AL93,AQ93,AV93,C98,H98,M98,R98,W98,AB98,AG98,AL98,AQ98,AV98,C103,H103,M103,R103,W103,AB103,AG103,AL103,AQ103,AV103,C108,H108,M108,R108,W108,AB108,AG108,AL108,AQ108,AV108,C113,H113,M113,R113,W113,AB113,AG113,AL113,AQ113,AV113,C123,H123,M123)</f>
        <v>0</v>
      </c>
      <c r="AM118" s="104"/>
      <c r="AN118" s="16"/>
      <c r="AO118" s="99" t="s">
        <v>240</v>
      </c>
      <c r="AP118" s="100"/>
      <c r="AQ118" s="103">
        <f>COUNTIF(C3,"&gt;0")+COUNTIF(H3,"&gt;0")+COUNTIF(M3,"&gt;0")+COUNTIF(R3,"&gt;0")+COUNTIF(W3,"&gt;0")+COUNTIF(AB3,"&gt;0")+COUNTIF(AG3,"&gt;0")+COUNTIF(AL3,"&gt;0")+COUNTIF(AQ3,"&gt;0")+COUNTIF(AV3,"&gt;0")+COUNTIF(C8,"&gt;0")+COUNTIF(H8,"&gt;0")+COUNTIF(M8,"&gt;0")+COUNTIF(R8,"&gt;0")+COUNTIF(W8,"&gt;0")+COUNTIF(AB8,"&gt;0")+COUNTIF(AG8,"&gt;0")+COUNTIF(AL8,"&gt;0")+COUNTIF(AQ8,"&gt;0")+COUNTIF(AV8,"&gt;0")+COUNTIF(C13,"&gt;0")+COUNTIF(H13,"&gt;0")+COUNTIF(M13,"&gt;0")+COUNTIF(R13,"&gt;0")+COUNTIF(W13,"&gt;0")+COUNTIF(AB13,"&gt;0")+COUNTIF(AG13,"&gt;0")+COUNTIF(AL13,"&gt;0")+COUNTIF(AQ13,"&gt;0")+COUNTIF(AV13,"&gt;0")+COUNTIF(C18,"&gt;0")+COUNTIF(H18,"&gt;0")+COUNTIF(M18,"&gt;0")+COUNTIF(R18,"&gt;0")+COUNTIF(W18,"&gt;0")+COUNTIF(AB18,"&gt;0")+COUNTIF(AG18,"&gt;0")+COUNTIF(AL18,"&gt;0")+COUNTIF(AQ18,"&gt;0")+COUNTIF(AV18,"&gt;0")+COUNTIF(C23,"&gt;0")+COUNTIF(H23,"&gt;0")+COUNTIF(M23,"&gt;0")+COUNTIF(R23,"&gt;0")+COUNTIF(W23,"&gt;0")+COUNTIF(AB23,"&gt;0")+COUNTIF(AG23,"&gt;0")+COUNTIF(AL23,"&gt;0")+COUNTIF(AQ23,"&gt;0")+COUNTIF(AV23,"&gt;0")+COUNTIF(C28,"&gt;0")+COUNTIF(H28,"&gt;0")+COUNTIF(M28,"&gt;0")+COUNTIF(R28,"&gt;0")+COUNTIF(W28,"&gt;0")+COUNTIF(AB28,"&gt;0")+COUNTIF(AG28,"&gt;0")+COUNTIF(AL28,"&gt;0")+COUNTIF(AQ28,"&gt;0")+COUNTIF(AV28,"&gt;0")+COUNTIF(C33,"&gt;0")+COUNTIF(H33,"&gt;0")+COUNTIF(M33,"&gt;0")+COUNTIF(R33,"&gt;0")+COUNTIF(W33,"&gt;0")+COUNTIF(AB33,"&gt;0")+COUNTIF(AG33,"&gt;0")+COUNTIF(AL33,"&gt;0")+COUNTIF(AQ33,"&gt;0")+COUNTIF(AV33,"&gt;0")+COUNTIF(C38,"&gt;0")+COUNTIF(H38,"&gt;0")+COUNTIF(M38,"&gt;0")+COUNTIF(R38,"&gt;0")+COUNTIF(W38,"&gt;0")+COUNTIF(AB38,"&gt;0")+COUNTIF(AG38,"&gt;0")+COUNTIF(AL38,"&gt;0")+COUNTIF(AQ38,"&gt;0")+COUNTIF(AV38,"&gt;0")+COUNTIF(C43,"&gt;0")+COUNTIF(H43,"&gt;0")+COUNTIF(M43,"&gt;0")+COUNTIF(R43,"&gt;0")+COUNTIF(W43,"&gt;0")+COUNTIF(AB43,"&gt;0")+COUNTIF(AG43,"&gt;0")+COUNTIF(AL43,"&gt;0")+COUNTIF(AQ43,"&gt;0")+COUNTIF(AV43,"&gt;0")+COUNTIF(C48,"&gt;0")+COUNTIF(H48,"&gt;0")+COUNTIF(M48,"&gt;0")+COUNTIF(R48,"&gt;0")+COUNTIF(W48,"&gt;0")+COUNTIF(AB48,"&gt;0")+COUNTIF(AG48,"&gt;0")+COUNTIF(AL48,"&gt;0")+COUNTIF(AQ48,"&gt;0")+COUNTIF(AV48,"&gt;0")+COUNTIF(C53,"&gt;0")+COUNTIF(H53,"&gt;0")+COUNTIF(M53,"&gt;0")+COUNTIF(R53,"&gt;0")+COUNTIF(W53,"&gt;0")+COUNTIF(AB53,"&gt;0")+COUNTIF(AG53,"&gt;0")+COUNTIF(AL53,"&gt;0")+COUNTIF(AQ53,"&gt;0")+COUNTIF(AV53,"&gt;0")+COUNTIF(C58,"&gt;0")+COUNTIF(H58,"&gt;0")+COUNTIF(M58,"&gt;0")+COUNTIF(R58,"&gt;0")+COUNTIF(W58,"&gt;0")+COUNTIF(AB58,"&gt;0")+COUNTIF(AG58,"&gt;0")+COUNTIF(AL58,"&gt;0")+COUNTIF(AQ58,"&gt;0")+COUNTIF(AV58,"&gt;0")+COUNTIF(C63,"&gt;0")+COUNTIF(H63,"&gt;0")+COUNTIF(M63,"&gt;0")+COUNTIF(R63,"&gt;0")+COUNTIF(W63,"&gt;0")+COUNTIF(AB63,"&gt;0")+COUNTIF(AG63,"&gt;0")+COUNTIF(AL63,"&gt;0")+COUNTIF(AQ63,"&gt;0")+COUNTIF(AV63,"&gt;0")+COUNTIF(C68,"&gt;0")+COUNTIF(H68,"&gt;0")+COUNTIF(M68,"&gt;0")+COUNTIF(R68,"&gt;0")+COUNTIF(W68,"&gt;0")+COUNTIF(AB68,"&gt;0")+COUNTIF(AG68,"&gt;0")+COUNTIF(AL68,"&gt;0")+COUNTIF(AQ68,"&gt;0")+COUNTIF(AV68,"&gt;0")+COUNTIF(C73,"&gt;0")+COUNTIF(H73,"&gt;0")+COUNTIF(M73,"&gt;0")+COUNTIF(R73,"&gt;0")+COUNTIF(W73,"&gt;0")+COUNTIF(AB73,"&gt;0")+COUNTIF(AG73,"&gt;0")+COUNTIF(AL73,"&gt;0")+COUNTIF(AQ73,"&gt;0")+COUNTIF(AV73,"&gt;0")+COUNTIF(C78,"&gt;0")+COUNTIF(H78,"&gt;0")+COUNTIF(M78,"&gt;0")+COUNTIF(R78,"&gt;0")+COUNTIF(W78,"&gt;0")+COUNTIF(AB78,"&gt;0")+COUNTIF(AG78,"&gt;0")+COUNTIF(AL78,"&gt;0")+COUNTIF(AQ78,"&gt;0")+COUNTIF(AV78,"&gt;0")+COUNTIF(C83,"&gt;0")+COUNTIF(H83,"&gt;0")+COUNTIF(M83,"&gt;0")+COUNTIF(R83,"&gt;0")+COUNTIF(W83,"&gt;0")+COUNTIF(AB83,"&gt;0")+COUNTIF(AG83,"&gt;0")+COUNTIF(AL83,"&gt;0")+COUNTIF(AQ83,"&gt;0")+COUNTIF(AV83,"&gt;0")+COUNTIF(C88,"&gt;0")+COUNTIF(H88,"&gt;0")+COUNTIF(M88,"&gt;0")+COUNTIF(R88,"&gt;0")+COUNTIF(W88,"&gt;0")+COUNTIF(AB88,"&gt;0")+COUNTIF(AG88,"&gt;0")+COUNTIF(AL88,"&gt;0")+COUNTIF(AQ88,"&gt;0")+COUNTIF(AV88,"&gt;0")+COUNTIF(C93,"&gt;0")+COUNTIF(H93,"&gt;0")+COUNTIF(M93,"&gt;0")+COUNTIF(R93,"&gt;0")+COUNTIF(W93,"&gt;0")+COUNTIF(AB93,"&gt;0")+COUNTIF(AG93,"&gt;0")+COUNTIF(AL93,"&gt;0")+COUNTIF(AQ93,"&gt;0")+COUNTIF(AV93,"&gt;0")+COUNTIF(C98,"&gt;0")+COUNTIF(H98,"&gt;0")+COUNTIF(M98,"&gt;0")+COUNTIF(R98,"&gt;0")+COUNTIF(W98,"&gt;0")+COUNTIF(AB98,"&gt;0")+COUNTIF(AG98,"&gt;0")+COUNTIF(AL98,"&gt;0")+COUNTIF(AQ98,"&gt;0")+COUNTIF(AV98,"&gt;0")+COUNTIF(C103,"&gt;0")+COUNTIF(H103,"&gt;0")+COUNTIF(M103,"&gt;0")+COUNTIF(R103,"&gt;0")+COUNTIF(W103,"&gt;0")+COUNTIF(AB103,"&gt;0")+COUNTIF(AG103,"&gt;0")+COUNTIF(AL103,"&gt;0")+COUNTIF(AQ103,"&gt;0")+COUNTIF(AV103,"&gt;0")+COUNTIF(C108,"&gt;0")+COUNTIF(H108,"&gt;0")+COUNTIF(M108,"&gt;0")+COUNTIF(R108,"&gt;0")+COUNTIF(W108,"&gt;0")+COUNTIF(AB108,"&gt;0")+COUNTIF(AG108,"&gt;0")+COUNTIF(AL108,"&gt;0")+COUNTIF(AQ108,"&gt;0")+COUNTIF(AV108,"&gt;0")+COUNTIF(C113,"&gt;0")+COUNTIF(H113,"&gt;0")+COUNTIF(M113,"&gt;0")+COUNTIF(R113,"&gt;0")+COUNTIF(W113,"&gt;0")+COUNTIF(AB113,"&gt;0")+COUNTIF(AG113,"&gt;0")+COUNTIF(AL113,"&gt;0")+COUNTIF(AQ113,"&gt;0")+COUNTIF(AV113,"&gt;0")+COUNTIF(C123,"&gt;0")+COUNTIF(H123,"&gt;0")+COUNTIF(M123,"&gt;0")</f>
        <v>0</v>
      </c>
      <c r="AR118" s="104">
        <f>COUNTIF(D2,"&gt;0")+COUNTIF(I2,"&gt;0")+COUNTIF(N2,"&gt;0")+COUNTIF(S2,"&gt;0")+COUNTIF(X2,"&gt;0")+COUNTIF(AC2,"&gt;0")+COUNTIF(AH2,"&gt;0")+COUNTIF(AM2,"&gt;0")+COUNTIF(AR2,"&gt;0")+COUNTIF(AW2,"&gt;0")+COUNTIF(D7,"&gt;0")+COUNTIF(I7,"&gt;0")+COUNTIF(N7,"&gt;0")+COUNTIF(S7,"&gt;0")+COUNTIF(X7,"&gt;0")+COUNTIF(AC7,"&gt;0")+COUNTIF(AH7,"&gt;0")+COUNTIF(AM7,"&gt;0")+COUNTIF(AR7,"&gt;0")+COUNTIF(AW7,"&gt;0")+COUNTIF(D12,"&gt;0")+COUNTIF(I12,"&gt;0")+COUNTIF(N12,"&gt;0")+COUNTIF(S12,"&gt;0")+COUNTIF(X12,"&gt;0")+COUNTIF(AC12,"&gt;0")+COUNTIF(AH12,"&gt;0")+COUNTIF(AM12,"&gt;0")+COUNTIF(AR12,"&gt;0")+COUNTIF(AW12,"&gt;0")+COUNTIF(D17,"&gt;0")+COUNTIF(I17,"&gt;0")+COUNTIF(N17,"&gt;0")+COUNTIF(S17,"&gt;0")+COUNTIF(X17,"&gt;0")+COUNTIF(AC17,"&gt;0")+COUNTIF(AH17,"&gt;0")+COUNTIF(AM17,"&gt;0")+COUNTIF(AR17,"&gt;0")+COUNTIF(AW17,"&gt;0")+COUNTIF(D22,"&gt;0")+COUNTIF(I22,"&gt;0")+COUNTIF(N22,"&gt;0")+COUNTIF(S22,"&gt;0")+COUNTIF(X22,"&gt;0")+COUNTIF(AC22,"&gt;0")+COUNTIF(AH22,"&gt;0")+COUNTIF(AM22,"&gt;0")+COUNTIF(AR22,"&gt;0")+COUNTIF(AW22,"&gt;0")+COUNTIF(D27,"&gt;0")+COUNTIF(I27,"&gt;0")+COUNTIF(N27,"&gt;0")+COUNTIF(S27,"&gt;0")+COUNTIF(X27,"&gt;0")+COUNTIF(AC27,"&gt;0")+COUNTIF(AH27,"&gt;0")+COUNTIF(AM27,"&gt;0")+COUNTIF(AR27,"&gt;0")+COUNTIF(AW27,"&gt;0")+COUNTIF(D32,"&gt;0")+COUNTIF(I32,"&gt;0")+COUNTIF(N32,"&gt;0")+COUNTIF(S32,"&gt;0")+COUNTIF(X32,"&gt;0")+COUNTIF(AC32,"&gt;0")+COUNTIF(AH32,"&gt;0")+COUNTIF(AM32,"&gt;0")+COUNTIF(AR32,"&gt;0")+COUNTIF(AW32,"&gt;0")+COUNTIF(D37,"&gt;0")+COUNTIF(I37,"&gt;0")+COUNTIF(N37,"&gt;0")+COUNTIF(S37,"&gt;0")+COUNTIF(X37,"&gt;0")+COUNTIF(AC37,"&gt;0")+COUNTIF(AH37,"&gt;0")+COUNTIF(AM37,"&gt;0")+COUNTIF(AR37,"&gt;0")+COUNTIF(AW37,"&gt;0")+COUNTIF(D42,"&gt;0")+COUNTIF(I42,"&gt;0")+COUNTIF(N42,"&gt;0")+COUNTIF(S42,"&gt;0")+COUNTIF(X42,"&gt;0")+COUNTIF(AC42,"&gt;0")+COUNTIF(AH42,"&gt;0")+COUNTIF(AM42,"&gt;0")+COUNTIF(AR42,"&gt;0")+COUNTIF(AW42,"&gt;0")+COUNTIF(D47,"&gt;0")+COUNTIF(I47,"&gt;0")+COUNTIF(N47,"&gt;0")+COUNTIF(S47,"&gt;0")+COUNTIF(X47,"&gt;0")+COUNTIF(AC47,"&gt;0")+COUNTIF(AH47,"&gt;0")+COUNTIF(AM47,"&gt;0")+COUNTIF(AR47,"&gt;0")+COUNTIF(AW47,"&gt;0")+COUNTIF(D52,"&gt;0")+COUNTIF(I52,"&gt;0")+COUNTIF(N52,"&gt;0")+COUNTIF(S52,"&gt;0")+COUNTIF(X52,"&gt;0")+COUNTIF(AC52,"&gt;0")+COUNTIF(AH52,"&gt;0")+COUNTIF(AM52,"&gt;0")+COUNTIF(AR52,"&gt;0")+COUNTIF(AW52,"&gt;0")+COUNTIF(D57,"&gt;0")+COUNTIF(I57,"&gt;0")+COUNTIF(N57,"&gt;0")+COUNTIF(S57,"&gt;0")+COUNTIF(X57,"&gt;0")+COUNTIF(AC57,"&gt;0")+COUNTIF(AH57,"&gt;0")+COUNTIF(AM57,"&gt;0")+COUNTIF(AR57,"&gt;0")+COUNTIF(AW57,"&gt;0")+COUNTIF(D62,"&gt;0")+COUNTIF(I62,"&gt;0")+COUNTIF(N62,"&gt;0")+COUNTIF(S62,"&gt;0")+COUNTIF(X62,"&gt;0")+COUNTIF(AC62,"&gt;0")+COUNTIF(AH62,"&gt;0")+COUNTIF(AM62,"&gt;0")+COUNTIF(AR62,"&gt;0")+COUNTIF(AW62,"&gt;0")+COUNTIF(D67,"&gt;0")+COUNTIF(I67,"&gt;0")+COUNTIF(N67,"&gt;0")+COUNTIF(S67,"&gt;0")+COUNTIF(X67,"&gt;0")+COUNTIF(AC67,"&gt;0")+COUNTIF(AH67,"&gt;0")+COUNTIF(AM67,"&gt;0")+COUNTIF(AR67,"&gt;0")+COUNTIF(AW67,"&gt;0")+COUNTIF(D72,"&gt;0")+COUNTIF(I72,"&gt;0")+COUNTIF(N72,"&gt;0")+COUNTIF(S72,"&gt;0")+COUNTIF(X72,"&gt;0")+COUNTIF(AC72,"&gt;0")+COUNTIF(AH72,"&gt;0")+COUNTIF(AM72,"&gt;0")+COUNTIF(AR72,"&gt;0")+COUNTIF(AW72,"&gt;0")+COUNTIF(D77,"&gt;0")+COUNTIF(I77,"&gt;0")+COUNTIF(N77,"&gt;0")+COUNTIF(S77,"&gt;0")+COUNTIF(X77,"&gt;0")+COUNTIF(AC77,"&gt;0")+COUNTIF(AH77,"&gt;0")+COUNTIF(AM77,"&gt;0")+COUNTIF(AR77,"&gt;0")+COUNTIF(AW77,"&gt;0")+COUNTIF(D82,"&gt;0")+COUNTIF(I82,"&gt;0")+COUNTIF(N82,"&gt;0")+COUNTIF(S82,"&gt;0")+COUNTIF(X82,"&gt;0")+COUNTIF(AC82,"&gt;0")+COUNTIF(AH82,"&gt;0")+COUNTIF(AM82,"&gt;0")+COUNTIF(AR82,"&gt;0")+COUNTIF(AW82,"&gt;0")+COUNTIF(D87,"&gt;0")+COUNTIF(I87,"&gt;0")+COUNTIF(N87,"&gt;0")+COUNTIF(S87,"&gt;0")+COUNTIF(X87,"&gt;0")+COUNTIF(AC87,"&gt;0")+COUNTIF(AH87,"&gt;0")+COUNTIF(AM87,"&gt;0")+COUNTIF(AR87,"&gt;0")+COUNTIF(AW87,"&gt;0")+COUNTIF(D92,"&gt;0")+COUNTIF(I92,"&gt;0")+COUNTIF(N92,"&gt;0")+COUNTIF(S92,"&gt;0")+COUNTIF(X92,"&gt;0")+COUNTIF(AC92,"&gt;0")+COUNTIF(AH92,"&gt;0")+COUNTIF(AM92,"&gt;0")+COUNTIF(AR92,"&gt;0")+COUNTIF(AW92,"&gt;0")+COUNTIF(D97,"&gt;0")+COUNTIF(I97,"&gt;0")+COUNTIF(N97,"&gt;0")+COUNTIF(S97,"&gt;0")+COUNTIF(X97,"&gt;0")+COUNTIF(AC97,"&gt;0")+COUNTIF(AH97,"&gt;0")+COUNTIF(AM97,"&gt;0")+COUNTIF(AR97,"&gt;0")+COUNTIF(AW97,"&gt;0")+COUNTIF(D102,"&gt;0")+COUNTIF(I102,"&gt;0")+COUNTIF(N102,"&gt;0")+COUNTIF(S102,"&gt;0")+COUNTIF(X102,"&gt;0")+COUNTIF(AC102,"&gt;0")+COUNTIF(AH102,"&gt;0")+COUNTIF(AM102,"&gt;0")+COUNTIF(AR102,"&gt;0")+COUNTIF(AW102,"&gt;0")+COUNTIF(D107,"&gt;0")+COUNTIF(I107,"&gt;0")+COUNTIF(N107,"&gt;0")+COUNTIF(S107,"&gt;0")+COUNTIF(X107,"&gt;0")+COUNTIF(AC107,"&gt;0")+COUNTIF(AH107,"&gt;0")+COUNTIF(AM107,"&gt;0")+COUNTIF(AR107,"&gt;0")+COUNTIF(AW107,"&gt;0")+COUNTIF(D112,"&gt;0")+COUNTIF(I112,"&gt;0")+COUNTIF(N112,"&gt;0")+COUNTIF(S112,"&gt;0")+COUNTIF(X112,"&gt;0")+COUNTIF(AC112,"&gt;0")+COUNTIF(AH112,"&gt;0")+COUNTIF(AM112,"&gt;0")+COUNTIF(AR112,"&gt;0")+COUNTIF(AW112,"&gt;0")+COUNTIF(D117,"&gt;0")+COUNTIF(I117,"&gt;0")+COUNTIF(N117,"&gt;0")</f>
        <v>0</v>
      </c>
      <c r="AS118" s="16"/>
      <c r="AT118" s="99" t="s">
        <v>251</v>
      </c>
      <c r="AU118" s="100"/>
      <c r="AV118" s="103">
        <f>233-AQ118</f>
        <v>233</v>
      </c>
      <c r="AW118" s="104"/>
      <c r="AX118" s="2"/>
    </row>
    <row r="119" spans="1:50" ht="13.2" customHeight="1" x14ac:dyDescent="0.25">
      <c r="A119" s="59"/>
      <c r="B119" s="59"/>
      <c r="C119" s="59"/>
      <c r="D119" s="59"/>
      <c r="F119" s="59"/>
      <c r="G119" s="59"/>
      <c r="H119" s="59"/>
      <c r="I119" s="59"/>
      <c r="J119" s="59"/>
      <c r="K119" s="59"/>
      <c r="L119" s="59"/>
      <c r="M119" s="59"/>
      <c r="N119" s="59"/>
      <c r="AJ119" s="101" t="s">
        <v>268</v>
      </c>
      <c r="AK119" s="102"/>
      <c r="AL119" s="105"/>
      <c r="AM119" s="106"/>
      <c r="AO119" s="136" t="s">
        <v>250</v>
      </c>
      <c r="AP119" s="138"/>
      <c r="AQ119" s="107" t="s">
        <v>259</v>
      </c>
      <c r="AR119" s="108"/>
      <c r="AT119" s="101" t="s">
        <v>268</v>
      </c>
      <c r="AU119" s="102"/>
      <c r="AV119" s="107" t="s">
        <v>259</v>
      </c>
      <c r="AW119" s="108"/>
      <c r="AX119" s="2"/>
    </row>
    <row r="120" spans="1:50" ht="13.2" customHeight="1" x14ac:dyDescent="0.25">
      <c r="A120" s="59"/>
      <c r="B120" s="59"/>
      <c r="C120" s="59"/>
      <c r="D120" s="59"/>
      <c r="F120" s="59"/>
      <c r="G120" s="59"/>
      <c r="H120" s="59"/>
      <c r="I120" s="59"/>
      <c r="J120" s="59"/>
      <c r="K120" s="59"/>
      <c r="L120" s="59"/>
      <c r="M120" s="59"/>
      <c r="N120" s="59"/>
      <c r="AJ120" s="109">
        <f>SUM(A4,F4,K4,P4,U4,Z4,AE4,AJ4,AO4,AT4,A9,F9,K9,P9,U9,Z9,AE9,AJ9,AO9,AT9,A14,F14,K14,P14,U14,Z14,AE14,AJ14,AO14,AT14,A19,F19,K19,P19,U19,Z19,AE19,AJ19,AO19,AT19,A24,F24,K24,P24,U24,Z24,AE24,AJ24,AO24,AT24,A29,F29,K29,P29,U29,Z29,AE29,AJ29,AO29,AT29,A34,F34,K34,P34,U34,Z34,AE34,AJ34,AO34,AT34,A39,F39,K39,P39,U39,Z39,AE39,AJ39,AO39,AT39,A44,F44,K44,P44,U44,Z44,AE44,AJ44,AO44,AT44,A49,F49,K49,P49,U49,Z49,AE49,AJ49,AO49,AT49,A54,F54,K54,P54,U54,Z54,AE54,AJ54,AO54,AT54,A59,F59,K59,P59,U59,Z59,AE59,AJ59,AO59,AT59,A64,F64,K64,P64,U64,Z64,AE64,AJ64,AO64,AT64,A69,F69,K69,P69,U69,Z69,AE69,AJ69,AO69,AT69,A74,F74,K74,P74,U74,Z74,AE74,AJ74,AO74,AT74,A79,F79,K79,P79,U79,Z79,AE79,AJ79,AO79,AT79,A84,F84,K84,P84,U84,Z84,AE84,AJ84,AO84,AT84,A89,F89,K89,P89,U89,Z89,AE89,AJ89,AO89,AT89,A94,F94,K94,P94,U94,Z94,AE94,AJ94,AO94,AT94,A99,F99,K99,P99,U99,Z99,AE99,AJ99,AO99,AT99,A104,F104,K104,P104,U104,Z104,AE104,AJ104,AO104,AT104,A109,F109,K109,P109,U109,Z109,AE109,AJ109,AO109,AT109,A114,F114,K114,P114,U114,Z114,AE114,AJ114,AO114,AT114,A124,F124,K124)</f>
        <v>0</v>
      </c>
      <c r="AK120" s="111">
        <f>SUM(B4,G4,L4,Q4,V4,AA4,AF4,AK4,AP4,AU4,B9,G9,L9,Q9,V9,AA9,AF9,AK9,AP9,AU9,B14,G14,L14,Q14,V14,AA14,AF14,AK14,AP14,AU14,B19,G19,L19,Q19,V19,AA19,AF19,AK19,AP19,AU19,B24,G24,L24,Q24,V24,AA24,AF24,AK24,AP24,AU24,B29,G29,L29,Q29,V29,AA29,AF29,AK29,AP29,AU29,B34,G34,L34,Q34,V34,AA34,AF34,AK34,AP34,AU34,B39,G39,L39,Q39,V39,AA39,AF39,AK39,AP39,AU39,B44,G44,L44,Q44,V44,AA44,AF44,AK44,AP44,AU44,B49,G49,L49,Q49,V49,AA49,AF49,AK49,AP49,AU49,B54,G54,L54,Q54,V54,AA54,AF54,AK54,AP54,AU54,B59,G59,L59,Q59,V59,AA59,AF59,AK59,AP59,AU59,B64,G64,L64,Q64,V64,AA64,AF64,AK64,AP64,AU64,B69,G69,L69,Q69,V69,AA69,AF69,AK69,AP69,AU69,B74,G74,L74,Q74,V74,AA74,AF74,AK74,AP74,AU74,B79,G79,L79,Q79,V79,AA79,AF79,AK79,AP79,AU79,B84,G84,L84,Q84,V84,AA84,AF84,AK84,AP84,AU84,B89,G89,L89,Q89,V89,AA89,AF89,AK89,AP89,AU89,B94,G94,L94,Q94,V94,AA94,AF94,AK94,AP94,AU94,B99,G99,L99,Q99,V99,AA99,AF99,AK99,AP99,AU99,B104,G104,L104,Q104,V104,AA104,AF104,AK104,AP104,AU104,B109,G109,L109,Q109,V109,AA109,AF109,AK109,AP109,AU109,B114,G114,L114,Q114,V114,AA114,AF114,AK114,AP114,AU114,B124,G124,L124)</f>
        <v>0</v>
      </c>
      <c r="AL120" s="115">
        <f>SUM(C4,H4,M4,R4,W4,AB4,AG4,AL4,AQ4,AV4,C9,H9,M9,R9,W9,AB9,AG9,AL9,AQ9,AV9,C14,H14,M14,R14,W14,AB14,AG14,AL14,AQ14,AV14,C19,H19,M19,R19,W19,AB19,AG19,AL19,AQ19,AV19,C24,H24,M24,R24,W24,AB24,AG24,AL24,AQ24,AV24,C29,H29,M29,R29,W29,AB29,AG29,AL29,AQ29,AV29,C34,H34,M34,R34,W34,AB34,AG34,AL34,AQ34,AV34,C39,H39,M39,R39,W39,AB39,AG39,AL39,AQ39,AV39,C44,H44,M44,R44,W44,AB44,AG44,AL44,AQ44,AV44,C49,H49,M49,R49,W49,AB49,AG49,AL49,AQ49,AV49,C54,H54,M54,R54,W54,AB54,AG54,AL54,AQ54,AV54,C59,H59,M59,R59,W59,AB59,AG59,AL59,AQ59,AV59,C64,H64,M64,R64,W64,AB64,AG64,AL64,AQ64,AV64,C69,H69,M69,R69,W69,AB69,AG69,AL69,AQ69,AV69,C74,H74,M74,R74,W74,AB74,AG74,AL74,AQ74,AV74,C79,H79,M79,R79,W79,AB79,AG79,AL79,AQ79,AV79,C84,H84,M84,R84,W84,AB84,AG84,AL84,AQ84,AV84,C89,H89,M89,R89,W89,AB89,AG89,AL89,AQ89,AV89,C94,H94,M94,R94,W94,AB94,AG94,AL94,AQ94,AV94,C99,H99,M99,R99,W99,AB99,AG99,AL99,AQ99,AV99,C104,H104,M104,R104,W104,AB104,AG104,AL104,AQ104,AV104,C109,H109,M109,R109,W109,AB109,AG109,AL109,AQ109,AV109,C114,H114,M114,R114,W114,AB114,AG114,AL114,AQ114,AV114,C124,H124,M124)</f>
        <v>0</v>
      </c>
      <c r="AM120" s="113">
        <f>SUM(D4,I4,N4,S4,X4,AC4,AH4,AM4,AR4,AW4,D9,I9,N9,S9,X9,AC9,AH9,AM9,AR9,AW9,D14,I14,N14,S14,X14,AC14,AH14,AM14,AR14,AW14,D19,I19,N19,S19,X19,AC19,AH19,AM19,AR19,AW19,D24,I24,N24,S24,X24,AC24,AH24,AM24,AR24,AW24,D29,I29,N29,S29,X29,AC29,AH29,AM29,AR29,AW29,D34,I34,N34,S34,X34,AC34,AH34,AM34,AR34,AW34,D39,I39,N39,S39,X39,AC39,AH39,AM39,AR39,AW39,D44,I44,N44,S44,X44,AC44,AH44,AM44,AR44,AW44,D49,I49,N49,S49,X49,AC49,AH49,AM49,AR49,AW49,D54,I54,N54,S54,X54,AC54,AH54,AM54,AR54,AW54,D59,I59,N59,S59,X59,AC59,AH59,AM59,AR59,AW59,D64,I64,N64,S64,X64,AC64,AH64,AM64,AR64,AW64,D69,I69,N69,S69,X69,AC69,AH69,AM69,AR69,AW69,D74,I74,N74,S74,X74,AC74,AH74,AM74,AR74,AW74,D79,I79,N79,S79,X79,AC79,AH79,AM79,AR79,AW79,D84,I84,N84,S84,X84,AC84,AH84,AM84,AR84,AW84,D89,I89,N89,S89,X89,AC89,AH89,AM89,AR89,AW89,D94,I94,N94,S94,X94,AC94,AH94,AM94,AR94,AW94,D99,I99,N99,S99,X99,AC99,AH99,AM99,AR99,AW99,D104,I104,N104,S104,X104,AC104,AH104,AM104,AR104,AW104,D109,I109,N109,S109,X109,AC109,AH109,AM109,AR109,AW109,D114,I114,N114,S114,X114,AC114,AH114,AM114,AR114,AW114,D124,I124,N124)</f>
        <v>0</v>
      </c>
      <c r="AO120" s="37">
        <f>COUNTIF(A4,"&gt;0")+COUNTIF(F4,"&gt;0")+COUNTIF(K4,"&gt;0")+COUNTIF(P4,"&gt;0")+COUNTIF(U4,"&gt;0")+COUNTIF(Z4,"&gt;0")+COUNTIF(AE4,"&gt;0")+COUNTIF(AJ4,"&gt;0")+COUNTIF(AO4,"&gt;0")+COUNTIF(AT4,"&gt;0")+COUNTIF(A9,"&gt;0")+COUNTIF(F9,"&gt;0")+COUNTIF(K9,"&gt;0")+COUNTIF(P9,"&gt;0")+COUNTIF(U9,"&gt;0")+COUNTIF(Z9,"&gt;0")+COUNTIF(AE9,"&gt;0")+COUNTIF(AJ9,"&gt;0")+COUNTIF(AO9,"&gt;0")+COUNTIF(AT9,"&gt;0")+COUNTIF(A14,"&gt;0")+COUNTIF(F14,"&gt;0")+COUNTIF(K14,"&gt;0")+COUNTIF(P14,"&gt;0")+COUNTIF(U14,"&gt;0")+COUNTIF(Z14,"&gt;0")+COUNTIF(AE14,"&gt;0")+COUNTIF(AJ14,"&gt;0")+COUNTIF(AO14,"&gt;0")+COUNTIF(AT14,"&gt;0")+COUNTIF(A19,"&gt;0")+COUNTIF(F19,"&gt;0")+COUNTIF(K19,"&gt;0")+COUNTIF(P19,"&gt;0")+COUNTIF(U19,"&gt;0")+COUNTIF(Z19,"&gt;0")+COUNTIF(AE19,"&gt;0")+COUNTIF(AJ19,"&gt;0")+COUNTIF(AO19,"&gt;0")+COUNTIF(AT19,"&gt;0")+COUNTIF(A24,"&gt;0")+COUNTIF(F24,"&gt;0")+COUNTIF(K24,"&gt;0")+COUNTIF(P24,"&gt;0")+COUNTIF(U24,"&gt;0")+COUNTIF(Z24,"&gt;0")+COUNTIF(AE24,"&gt;0")+COUNTIF(AJ24,"&gt;0")+COUNTIF(AO24,"&gt;0")+COUNTIF(AT24,"&gt;0")+COUNTIF(A29,"&gt;0")+COUNTIF(F29,"&gt;0")+COUNTIF(K29,"&gt;0")+COUNTIF(P29,"&gt;0")+COUNTIF(U29,"&gt;0")+COUNTIF(Z29,"&gt;0")+COUNTIF(AE29,"&gt;0")+COUNTIF(AJ29,"&gt;0")+COUNTIF(AO29,"&gt;0")+COUNTIF(AT29,"&gt;0")+COUNTIF(A34,"&gt;0")+COUNTIF(F34,"&gt;0")+COUNTIF(K34,"&gt;0")+COUNTIF(P34,"&gt;0")+COUNTIF(U34,"&gt;0")+COUNTIF(Z34,"&gt;0")+COUNTIF(AE34,"&gt;0")+COUNTIF(AJ34,"&gt;0")+COUNTIF(AO34,"&gt;0")+COUNTIF(AT34,"&gt;0")+COUNTIF(A39,"&gt;0")+COUNTIF(F39,"&gt;0")+COUNTIF(K39,"&gt;0")+COUNTIF(P39,"&gt;0")+COUNTIF(U39,"&gt;0")+COUNTIF(Z39,"&gt;0")+COUNTIF(AE39,"&gt;0")+COUNTIF(AJ39,"&gt;0")+COUNTIF(AO39,"&gt;0")+COUNTIF(AT39,"&gt;0")+COUNTIF(A44,"&gt;0")+COUNTIF(F44,"&gt;0")+COUNTIF(K44,"&gt;0")+COUNTIF(P44,"&gt;0")+COUNTIF(U44,"&gt;0")+COUNTIF(Z44,"&gt;0")+COUNTIF(AE44,"&gt;0")+COUNTIF(AJ44,"&gt;0")+COUNTIF(AO44,"&gt;0")+COUNTIF(AT44,"&gt;0")+COUNTIF(A49,"&gt;0")+COUNTIF(F49,"&gt;0")+COUNTIF(K49,"&gt;0")+COUNTIF(P49,"&gt;0")+COUNTIF(U49,"&gt;0")+COUNTIF(Z49,"&gt;0")+COUNTIF(AE49,"&gt;0")+COUNTIF(AJ49,"&gt;0")+COUNTIF(AO49,"&gt;0")+COUNTIF(AT49,"&gt;0")+COUNTIF(A54,"&gt;0")+COUNTIF(F54,"&gt;0")+COUNTIF(K54,"&gt;0")+COUNTIF(P54,"&gt;0")+COUNTIF(U54,"&gt;0")+COUNTIF(Z54,"&gt;0")+COUNTIF(AE54,"&gt;0")+COUNTIF(AJ54,"&gt;0")+COUNTIF(AO54,"&gt;0")+COUNTIF(AT54,"&gt;0")+COUNTIF(A59,"&gt;0")+COUNTIF(F59,"&gt;0")+COUNTIF(K59,"&gt;0")+COUNTIF(P59,"&gt;0")+COUNTIF(U59,"&gt;0")+COUNTIF(Z59,"&gt;0")+COUNTIF(AE59,"&gt;0")+COUNTIF(AJ59,"&gt;0")+COUNTIF(AO59,"&gt;0")+COUNTIF(AT59,"&gt;0")+COUNTIF(A64,"&gt;0")+COUNTIF(F64,"&gt;0")+COUNTIF(K64,"&gt;0")+COUNTIF(P64,"&gt;0")+COUNTIF(U64,"&gt;0")+COUNTIF(Z64,"&gt;0")+COUNTIF(AE64,"&gt;0")+COUNTIF(AJ64,"&gt;0")+COUNTIF(AO64,"&gt;0")+COUNTIF(AT64,"&gt;0")+COUNTIF(A69,"&gt;0")+COUNTIF(F69,"&gt;0")+COUNTIF(K69,"&gt;0")+COUNTIF(P69,"&gt;0")+COUNTIF(U69,"&gt;0")+COUNTIF(Z69,"&gt;0")+COUNTIF(AE69,"&gt;0")+COUNTIF(AJ69,"&gt;0")+COUNTIF(AO69,"&gt;0")+COUNTIF(AT69,"&gt;0")+COUNTIF(A74,"&gt;0")+COUNTIF(F74,"&gt;0")+COUNTIF(K74,"&gt;0")+COUNTIF(P74,"&gt;0")+COUNTIF(U74,"&gt;0")+COUNTIF(Z74,"&gt;0")+COUNTIF(AE74,"&gt;0")+COUNTIF(AJ74,"&gt;0")+COUNTIF(AO74,"&gt;0")+COUNTIF(AT74,"&gt;0")+COUNTIF(A79,"&gt;0")+COUNTIF(F79,"&gt;0")+COUNTIF(K79,"&gt;0")+COUNTIF(P79,"&gt;0")+COUNTIF(U79,"&gt;0")+COUNTIF(Z79,"&gt;0")+COUNTIF(AE79,"&gt;0")+COUNTIF(AJ79,"&gt;0")+COUNTIF(AO79,"&gt;0")+COUNTIF(AT79,"&gt;0")+COUNTIF(A84,"&gt;0")+COUNTIF(F84,"&gt;0")+COUNTIF(K84,"&gt;0")+COUNTIF(P84,"&gt;0")+COUNTIF(U84,"&gt;0")+COUNTIF(Z84,"&gt;0")+COUNTIF(AE84,"&gt;0")+COUNTIF(AJ84,"&gt;0")+COUNTIF(AO84,"&gt;0")+COUNTIF(AT84,"&gt;0")+COUNTIF(A89,"&gt;0")+COUNTIF(F89,"&gt;0")+COUNTIF(K89,"&gt;0")+COUNTIF(P89,"&gt;0")+COUNTIF(U89,"&gt;0")+COUNTIF(Z89,"&gt;0")+COUNTIF(AE89,"&gt;0")+COUNTIF(AJ89,"&gt;0")+COUNTIF(AO89,"&gt;0")+COUNTIF(AT89,"&gt;0")+COUNTIF(A94,"&gt;0")+COUNTIF(F94,"&gt;0")+COUNTIF(K94,"&gt;0")+COUNTIF(P94,"&gt;0")+COUNTIF(U94,"&gt;0")+COUNTIF(Z94,"&gt;0")+COUNTIF(AE94,"&gt;0")+COUNTIF(AJ94,"&gt;0")+COUNTIF(AO94,"&gt;0")+COUNTIF(AT94,"&gt;0")+COUNTIF(A99,"&gt;0")+COUNTIF(F99,"&gt;0")+COUNTIF(K99,"&gt;0")+COUNTIF(P99,"&gt;0")+COUNTIF(U99,"&gt;0")+COUNTIF(Z99,"&gt;0")+COUNTIF(AE99,"&gt;0")+COUNTIF(AJ99,"&gt;0")+COUNTIF(AO99,"&gt;0")+COUNTIF(AT99,"&gt;0")+COUNTIF(A104,"&gt;0")+COUNTIF(F104,"&gt;0")+COUNTIF(K104,"&gt;0")+COUNTIF(P104,"&gt;0")+COUNTIF(U104,"&gt;0")+COUNTIF(Z104,"&gt;0")+COUNTIF(AE104,"&gt;0")+COUNTIF(AJ104,"&gt;0")+COUNTIF(AO104,"&gt;0")+COUNTIF(AT104,"&gt;0")+COUNTIF(A109,"&gt;0")+COUNTIF(F109,"&gt;0")+COUNTIF(K109,"&gt;0")+COUNTIF(P109,"&gt;0")+COUNTIF(U109,"&gt;0")+COUNTIF(Z109,"&gt;0")+COUNTIF(AE109,"&gt;0")+COUNTIF(AJ109,"&gt;0")+COUNTIF(AO109,"&gt;0")+COUNTIF(AT109,"&gt;0")+COUNTIF(A114,"&gt;0")+COUNTIF(F114,"&gt;0")+COUNTIF(K114,"&gt;0")+COUNTIF(P114,"&gt;0")+COUNTIF(U114,"&gt;0")+COUNTIF(Z114,"&gt;0")+COUNTIF(AE114,"&gt;0")+COUNTIF(AJ114,"&gt;0")+COUNTIF(AO114,"&gt;0")+COUNTIF(AT114,"&gt;0")+COUNTIF(A124,"&gt;0")+COUNTIF(F124,"&gt;0")+COUNTIF(K124,"&gt;0")</f>
        <v>0</v>
      </c>
      <c r="AP120" s="38">
        <f>COUNTIF(B4,"&gt;0")+COUNTIF(G4,"&gt;0")+COUNTIF(L4,"&gt;0")+COUNTIF(Q4,"&gt;0")+COUNTIF(V4,"&gt;0")+COUNTIF(AA4,"&gt;0")+COUNTIF(AF4,"&gt;0")+COUNTIF(AK4,"&gt;0")+COUNTIF(AP4,"&gt;0")+COUNTIF(AU4,"&gt;0")+COUNTIF(B9,"&gt;0")+COUNTIF(G9,"&gt;0")+COUNTIF(L9,"&gt;0")+COUNTIF(Q9,"&gt;0")+COUNTIF(V9,"&gt;0")+COUNTIF(AA9,"&gt;0")+COUNTIF(AF9,"&gt;0")+COUNTIF(AK9,"&gt;0")+COUNTIF(AP9,"&gt;0")+COUNTIF(AU9,"&gt;0")+COUNTIF(B14,"&gt;0")+COUNTIF(G14,"&gt;0")+COUNTIF(L14,"&gt;0")+COUNTIF(Q14,"&gt;0")+COUNTIF(V14,"&gt;0")+COUNTIF(AA14,"&gt;0")+COUNTIF(AF14,"&gt;0")+COUNTIF(AK14,"&gt;0")+COUNTIF(AP14,"&gt;0")+COUNTIF(AU14,"&gt;0")+COUNTIF(B19,"&gt;0")+COUNTIF(G19,"&gt;0")+COUNTIF(L19,"&gt;0")+COUNTIF(Q19,"&gt;0")+COUNTIF(V19,"&gt;0")+COUNTIF(AA19,"&gt;0")+COUNTIF(AF19,"&gt;0")+COUNTIF(AK19,"&gt;0")+COUNTIF(AP19,"&gt;0")+COUNTIF(AU19,"&gt;0")+COUNTIF(B24,"&gt;0")+COUNTIF(G24,"&gt;0")+COUNTIF(L24,"&gt;0")+COUNTIF(Q24,"&gt;0")+COUNTIF(V24,"&gt;0")+COUNTIF(AA24,"&gt;0")+COUNTIF(AF24,"&gt;0")+COUNTIF(AK24,"&gt;0")+COUNTIF(AP24,"&gt;0")+COUNTIF(AU24,"&gt;0")+COUNTIF(B29,"&gt;0")+COUNTIF(G29,"&gt;0")+COUNTIF(L29,"&gt;0")+COUNTIF(Q29,"&gt;0")+COUNTIF(V29,"&gt;0")+COUNTIF(AA29,"&gt;0")+COUNTIF(AF29,"&gt;0")+COUNTIF(AK29,"&gt;0")+COUNTIF(AP29,"&gt;0")+COUNTIF(AU29,"&gt;0")+COUNTIF(B34,"&gt;0")+COUNTIF(G34,"&gt;0")+COUNTIF(L34,"&gt;0")+COUNTIF(Q34,"&gt;0")+COUNTIF(V34,"&gt;0")+COUNTIF(AA34,"&gt;0")+COUNTIF(AF34,"&gt;0")+COUNTIF(AK34,"&gt;0")+COUNTIF(AP34,"&gt;0")+COUNTIF(AU34,"&gt;0")+COUNTIF(B39,"&gt;0")+COUNTIF(G39,"&gt;0")+COUNTIF(L39,"&gt;0")+COUNTIF(Q39,"&gt;0")+COUNTIF(V39,"&gt;0")+COUNTIF(AA39,"&gt;0")+COUNTIF(AF39,"&gt;0")+COUNTIF(AK39,"&gt;0")+COUNTIF(AP39,"&gt;0")+COUNTIF(AU39,"&gt;0")+COUNTIF(B44,"&gt;0")+COUNTIF(G44,"&gt;0")+COUNTIF(L44,"&gt;0")+COUNTIF(Q44,"&gt;0")+COUNTIF(V44,"&gt;0")+COUNTIF(AA44,"&gt;0")+COUNTIF(AF44,"&gt;0")+COUNTIF(AK44,"&gt;0")+COUNTIF(AP44,"&gt;0")+COUNTIF(AU44,"&gt;0")+COUNTIF(B49,"&gt;0")+COUNTIF(G49,"&gt;0")+COUNTIF(L49,"&gt;0")+COUNTIF(Q49,"&gt;0")+COUNTIF(V49,"&gt;0")+COUNTIF(AA49,"&gt;0")+COUNTIF(AF49,"&gt;0")+COUNTIF(AK49,"&gt;0")+COUNTIF(AP49,"&gt;0")+COUNTIF(AU49,"&gt;0")+COUNTIF(B54,"&gt;0")+COUNTIF(G54,"&gt;0")+COUNTIF(L54,"&gt;0")+COUNTIF(Q54,"&gt;0")+COUNTIF(V54,"&gt;0")+COUNTIF(AA54,"&gt;0")+COUNTIF(AF54,"&gt;0")+COUNTIF(AK54,"&gt;0")+COUNTIF(AP54,"&gt;0")+COUNTIF(AU54,"&gt;0")+COUNTIF(B59,"&gt;0")+COUNTIF(G59,"&gt;0")+COUNTIF(L59,"&gt;0")+COUNTIF(Q59,"&gt;0")+COUNTIF(V59,"&gt;0")+COUNTIF(AA59,"&gt;0")+COUNTIF(AF59,"&gt;0")+COUNTIF(AK59,"&gt;0")+COUNTIF(AP59,"&gt;0")+COUNTIF(AU59,"&gt;0")+COUNTIF(B64,"&gt;0")+COUNTIF(G64,"&gt;0")+COUNTIF(L64,"&gt;0")+COUNTIF(Q64,"&gt;0")+COUNTIF(V64,"&gt;0")+COUNTIF(AA64,"&gt;0")+COUNTIF(AF64,"&gt;0")+COUNTIF(AK64,"&gt;0")+COUNTIF(AP64,"&gt;0")+COUNTIF(AU64,"&gt;0")+COUNTIF(B69,"&gt;0")+COUNTIF(G69,"&gt;0")+COUNTIF(L69,"&gt;0")+COUNTIF(Q69,"&gt;0")+COUNTIF(V69,"&gt;0")+COUNTIF(AA69,"&gt;0")+COUNTIF(AF69,"&gt;0")+COUNTIF(AK69,"&gt;0")+COUNTIF(AP69,"&gt;0")+COUNTIF(AU69,"&gt;0")+COUNTIF(B74,"&gt;0")+COUNTIF(G74,"&gt;0")+COUNTIF(L74,"&gt;0")+COUNTIF(Q74,"&gt;0")+COUNTIF(V74,"&gt;0")+COUNTIF(AA74,"&gt;0")+COUNTIF(AF74,"&gt;0")+COUNTIF(AK74,"&gt;0")+COUNTIF(AP74,"&gt;0")+COUNTIF(AU74,"&gt;0")+COUNTIF(B79,"&gt;0")+COUNTIF(G79,"&gt;0")+COUNTIF(L79,"&gt;0")+COUNTIF(Q79,"&gt;0")+COUNTIF(V79,"&gt;0")+COUNTIF(AA79,"&gt;0")+COUNTIF(AF79,"&gt;0")+COUNTIF(AK79,"&gt;0")+COUNTIF(AP79,"&gt;0")+COUNTIF(AU79,"&gt;0")+COUNTIF(B84,"&gt;0")+COUNTIF(G84,"&gt;0")+COUNTIF(L84,"&gt;0")+COUNTIF(Q84,"&gt;0")+COUNTIF(V84,"&gt;0")+COUNTIF(AA84,"&gt;0")+COUNTIF(AF84,"&gt;0")+COUNTIF(AK84,"&gt;0")+COUNTIF(AP84,"&gt;0")+COUNTIF(AU84,"&gt;0")+COUNTIF(B89,"&gt;0")+COUNTIF(G89,"&gt;0")+COUNTIF(L89,"&gt;0")+COUNTIF(Q89,"&gt;0")+COUNTIF(V89,"&gt;0")+COUNTIF(AA89,"&gt;0")+COUNTIF(AF89,"&gt;0")+COUNTIF(AK89,"&gt;0")+COUNTIF(AP89,"&gt;0")+COUNTIF(AU89,"&gt;0")+COUNTIF(B94,"&gt;0")+COUNTIF(G94,"&gt;0")+COUNTIF(L94,"&gt;0")+COUNTIF(Q94,"&gt;0")+COUNTIF(V94,"&gt;0")+COUNTIF(AA94,"&gt;0")+COUNTIF(AF94,"&gt;0")+COUNTIF(AK94,"&gt;0")+COUNTIF(AP94,"&gt;0")+COUNTIF(AU94,"&gt;0")+COUNTIF(B99,"&gt;0")+COUNTIF(G99,"&gt;0")+COUNTIF(L99,"&gt;0")+COUNTIF(Q99,"&gt;0")+COUNTIF(V99,"&gt;0")+COUNTIF(AA99,"&gt;0")+COUNTIF(AF99,"&gt;0")+COUNTIF(AK99,"&gt;0")+COUNTIF(AP99,"&gt;0")+COUNTIF(AU99,"&gt;0")+COUNTIF(B104,"&gt;0")+COUNTIF(G104,"&gt;0")+COUNTIF(L104,"&gt;0")+COUNTIF(Q104,"&gt;0")+COUNTIF(V104,"&gt;0")+COUNTIF(AA104,"&gt;0")+COUNTIF(AF104,"&gt;0")+COUNTIF(AK104,"&gt;0")+COUNTIF(AP104,"&gt;0")+COUNTIF(AU104,"&gt;0")+COUNTIF(B109,"&gt;0")+COUNTIF(G109,"&gt;0")+COUNTIF(L109,"&gt;0")+COUNTIF(Q109,"&gt;0")+COUNTIF(V109,"&gt;0")+COUNTIF(AA109,"&gt;0")+COUNTIF(AF109,"&gt;0")+COUNTIF(AK109,"&gt;0")+COUNTIF(AP109,"&gt;0")+COUNTIF(AU109,"&gt;0")+COUNTIF(B114,"&gt;0")+COUNTIF(G114,"&gt;0")+COUNTIF(L114,"&gt;0")+COUNTIF(Q114,"&gt;0")+COUNTIF(V114,"&gt;0")+COUNTIF(AA114,"&gt;0")+COUNTIF(AF114,"&gt;0")+COUNTIF(AK114,"&gt;0")+COUNTIF(AP114,"&gt;0")+COUNTIF(AU114,"&gt;0")+COUNTIF(B124,"&gt;0")+COUNTIF(G124,"&gt;0")+COUNTIF(L124,"&gt;0")</f>
        <v>0</v>
      </c>
      <c r="AQ120" s="39">
        <f>COUNTIF(C4,"&gt;0")+COUNTIF(H4,"&gt;0")+COUNTIF(M4,"&gt;0")+COUNTIF(R4,"&gt;0")+COUNTIF(W4,"&gt;0")+COUNTIF(AB4,"&gt;0")+COUNTIF(AG4,"&gt;0")+COUNTIF(AL4,"&gt;0")+COUNTIF(AQ4,"&gt;0")+COUNTIF(AV4,"&gt;0")+COUNTIF(C9,"&gt;0")+COUNTIF(H9,"&gt;0")+COUNTIF(M9,"&gt;0")+COUNTIF(R9,"&gt;0")+COUNTIF(W9,"&gt;0")+COUNTIF(AB9,"&gt;0")+COUNTIF(AG9,"&gt;0")+COUNTIF(AL9,"&gt;0")+COUNTIF(AQ9,"&gt;0")+COUNTIF(AV9,"&gt;0")+COUNTIF(C14,"&gt;0")+COUNTIF(H14,"&gt;0")+COUNTIF(M14,"&gt;0")+COUNTIF(R14,"&gt;0")+COUNTIF(W14,"&gt;0")+COUNTIF(AB14,"&gt;0")+COUNTIF(AG14,"&gt;0")+COUNTIF(AL14,"&gt;0")+COUNTIF(AQ14,"&gt;0")+COUNTIF(AV14,"&gt;0")+COUNTIF(C19,"&gt;0")+COUNTIF(H19,"&gt;0")+COUNTIF(M19,"&gt;0")+COUNTIF(R19,"&gt;0")+COUNTIF(W19,"&gt;0")+COUNTIF(AB19,"&gt;0")+COUNTIF(AG19,"&gt;0")+COUNTIF(AL19,"&gt;0")+COUNTIF(AQ19,"&gt;0")+COUNTIF(AV19,"&gt;0")+COUNTIF(C24,"&gt;0")+COUNTIF(H24,"&gt;0")+COUNTIF(M24,"&gt;0")+COUNTIF(R24,"&gt;0")+COUNTIF(W24,"&gt;0")+COUNTIF(AB24,"&gt;0")+COUNTIF(AG24,"&gt;0")+COUNTIF(AL24,"&gt;0")+COUNTIF(AQ24,"&gt;0")+COUNTIF(AV24,"&gt;0")+COUNTIF(C29,"&gt;0")+COUNTIF(H29,"&gt;0")+COUNTIF(M29,"&gt;0")+COUNTIF(R29,"&gt;0")+COUNTIF(W29,"&gt;0")+COUNTIF(AB29,"&gt;0")+COUNTIF(AG29,"&gt;0")+COUNTIF(AL29,"&gt;0")+COUNTIF(AQ29,"&gt;0")+COUNTIF(AV29,"&gt;0")+COUNTIF(C34,"&gt;0")+COUNTIF(H34,"&gt;0")+COUNTIF(M34,"&gt;0")+COUNTIF(R34,"&gt;0")+COUNTIF(W34,"&gt;0")+COUNTIF(AB34,"&gt;0")+COUNTIF(AG34,"&gt;0")+COUNTIF(AL34,"&gt;0")+COUNTIF(AQ34,"&gt;0")+COUNTIF(AV34,"&gt;0")+COUNTIF(C39,"&gt;0")+COUNTIF(H39,"&gt;0")+COUNTIF(M39,"&gt;0")+COUNTIF(R39,"&gt;0")+COUNTIF(W39,"&gt;0")+COUNTIF(AB39,"&gt;0")+COUNTIF(AG39,"&gt;0")+COUNTIF(AL39,"&gt;0")+COUNTIF(AQ39,"&gt;0")+COUNTIF(AV39,"&gt;0")+COUNTIF(C44,"&gt;0")+COUNTIF(H44,"&gt;0")+COUNTIF(M44,"&gt;0")+COUNTIF(R44,"&gt;0")+COUNTIF(W44,"&gt;0")+COUNTIF(AB44,"&gt;0")+COUNTIF(AG44,"&gt;0")+COUNTIF(AL44,"&gt;0")+COUNTIF(AQ44,"&gt;0")+COUNTIF(AV44,"&gt;0")+COUNTIF(C49,"&gt;0")+COUNTIF(H49,"&gt;0")+COUNTIF(M49,"&gt;0")+COUNTIF(R49,"&gt;0")+COUNTIF(W49,"&gt;0")+COUNTIF(AB49,"&gt;0")+COUNTIF(AG49,"&gt;0")+COUNTIF(AL49,"&gt;0")+COUNTIF(AQ49,"&gt;0")+COUNTIF(AV49,"&gt;0")+COUNTIF(C54,"&gt;0")+COUNTIF(H54,"&gt;0")+COUNTIF(M54,"&gt;0")+COUNTIF(R54,"&gt;0")+COUNTIF(W54,"&gt;0")+COUNTIF(AB54,"&gt;0")+COUNTIF(AG54,"&gt;0")+COUNTIF(AL54,"&gt;0")+COUNTIF(AQ54,"&gt;0")+COUNTIF(AV54,"&gt;0")+COUNTIF(C59,"&gt;0")+COUNTIF(H59,"&gt;0")+COUNTIF(M59,"&gt;0")+COUNTIF(R59,"&gt;0")+COUNTIF(W59,"&gt;0")+COUNTIF(AB59,"&gt;0")+COUNTIF(AG59,"&gt;0")+COUNTIF(AL59,"&gt;0")+COUNTIF(AQ59,"&gt;0")+COUNTIF(AV59,"&gt;0")+COUNTIF(C64,"&gt;0")+COUNTIF(H64,"&gt;0")+COUNTIF(M64,"&gt;0")+COUNTIF(R64,"&gt;0")+COUNTIF(W64,"&gt;0")+COUNTIF(AB64,"&gt;0")+COUNTIF(AG64,"&gt;0")+COUNTIF(AL64,"&gt;0")+COUNTIF(AQ64,"&gt;0")+COUNTIF(AV64,"&gt;0")+COUNTIF(C69,"&gt;0")+COUNTIF(H69,"&gt;0")+COUNTIF(M69,"&gt;0")+COUNTIF(R69,"&gt;0")+COUNTIF(W69,"&gt;0")+COUNTIF(AB69,"&gt;0")+COUNTIF(AG69,"&gt;0")+COUNTIF(AL69,"&gt;0")+COUNTIF(AQ69,"&gt;0")+COUNTIF(AV69,"&gt;0")+COUNTIF(C74,"&gt;0")+COUNTIF(H74,"&gt;0")+COUNTIF(M74,"&gt;0")+COUNTIF(R74,"&gt;0")+COUNTIF(W74,"&gt;0")+COUNTIF(AB74,"&gt;0")+COUNTIF(AG74,"&gt;0")+COUNTIF(AL74,"&gt;0")+COUNTIF(AQ74,"&gt;0")+COUNTIF(AV74,"&gt;0")+COUNTIF(C79,"&gt;0")+COUNTIF(H79,"&gt;0")+COUNTIF(M79,"&gt;0")+COUNTIF(R79,"&gt;0")+COUNTIF(W79,"&gt;0")+COUNTIF(AB79,"&gt;0")+COUNTIF(AG79,"&gt;0")+COUNTIF(AL79,"&gt;0")+COUNTIF(AQ79,"&gt;0")+COUNTIF(AV79,"&gt;0")+COUNTIF(C84,"&gt;0")+COUNTIF(H84,"&gt;0")+COUNTIF(M84,"&gt;0")+COUNTIF(R84,"&gt;0")+COUNTIF(W84,"&gt;0")+COUNTIF(AB84,"&gt;0")+COUNTIF(AG84,"&gt;0")+COUNTIF(AL84,"&gt;0")+COUNTIF(AQ84,"&gt;0")+COUNTIF(AV84,"&gt;0")+COUNTIF(C89,"&gt;0")+COUNTIF(H89,"&gt;0")+COUNTIF(M89,"&gt;0")+COUNTIF(R89,"&gt;0")+COUNTIF(W89,"&gt;0")+COUNTIF(AB89,"&gt;0")+COUNTIF(AG89,"&gt;0")+COUNTIF(AL89,"&gt;0")+COUNTIF(AQ89,"&gt;0")+COUNTIF(AV89,"&gt;0")+COUNTIF(C94,"&gt;0")+COUNTIF(H94,"&gt;0")+COUNTIF(M94,"&gt;0")+COUNTIF(R94,"&gt;0")+COUNTIF(W94,"&gt;0")+COUNTIF(AB94,"&gt;0")+COUNTIF(AG94,"&gt;0")+COUNTIF(AL94,"&gt;0")+COUNTIF(AQ94,"&gt;0")+COUNTIF(AV94,"&gt;0")+COUNTIF(C99,"&gt;0")+COUNTIF(H99,"&gt;0")+COUNTIF(M99,"&gt;0")+COUNTIF(R99,"&gt;0")+COUNTIF(W99,"&gt;0")+COUNTIF(AB99,"&gt;0")+COUNTIF(AG99,"&gt;0")+COUNTIF(AL99,"&gt;0")+COUNTIF(AQ99,"&gt;0")+COUNTIF(AV99,"&gt;0")+COUNTIF(C104,"&gt;0")+COUNTIF(H104,"&gt;0")+COUNTIF(M104,"&gt;0")+COUNTIF(R104,"&gt;0")+COUNTIF(W104,"&gt;0")+COUNTIF(AB104,"&gt;0")+COUNTIF(AG104,"&gt;0")+COUNTIF(AL104,"&gt;0")+COUNTIF(AQ104,"&gt;0")+COUNTIF(AV104,"&gt;0")+COUNTIF(C109,"&gt;0")+COUNTIF(H109,"&gt;0")+COUNTIF(M109,"&gt;0")+COUNTIF(R109,"&gt;0")+COUNTIF(W109,"&gt;0")+COUNTIF(AB109,"&gt;0")+COUNTIF(AG109,"&gt;0")+COUNTIF(AL109,"&gt;0")+COUNTIF(AQ109,"&gt;0")+COUNTIF(AV109,"&gt;0")+COUNTIF(C114,"&gt;0")+COUNTIF(H114,"&gt;0")+COUNTIF(M114,"&gt;0")+COUNTIF(R114,"&gt;0")+COUNTIF(W114,"&gt;0")+COUNTIF(AB114,"&gt;0")+COUNTIF(AG114,"&gt;0")+COUNTIF(AL114,"&gt;0")+COUNTIF(AQ114,"&gt;0")+COUNTIF(AV114,"&gt;0")+COUNTIF(C124,"&gt;0")+COUNTIF(H124,"&gt;0")+COUNTIF(M124,"&gt;0")</f>
        <v>0</v>
      </c>
      <c r="AR120" s="40">
        <f>COUNTIF(D4,"&gt;0")+COUNTIF(I4,"&gt;0")+COUNTIF(N4,"&gt;0")+COUNTIF(S4,"&gt;0")+COUNTIF(X4,"&gt;0")+COUNTIF(AC4,"&gt;0")+COUNTIF(AH4,"&gt;0")+COUNTIF(AM4,"&gt;0")+COUNTIF(AR4,"&gt;0")+COUNTIF(AW4,"&gt;0")+COUNTIF(D9,"&gt;0")+COUNTIF(I9,"&gt;0")+COUNTIF(N9,"&gt;0")+COUNTIF(S9,"&gt;0")+COUNTIF(X9,"&gt;0")+COUNTIF(AC9,"&gt;0")+COUNTIF(AH9,"&gt;0")+COUNTIF(AM9,"&gt;0")+COUNTIF(AR9,"&gt;0")+COUNTIF(AW9,"&gt;0")+COUNTIF(D14,"&gt;0")+COUNTIF(I14,"&gt;0")+COUNTIF(N14,"&gt;0")+COUNTIF(S14,"&gt;0")+COUNTIF(X14,"&gt;0")+COUNTIF(AC14,"&gt;0")+COUNTIF(AH14,"&gt;0")+COUNTIF(AM14,"&gt;0")+COUNTIF(AR14,"&gt;0")+COUNTIF(AW14,"&gt;0")+COUNTIF(D19,"&gt;0")+COUNTIF(I19,"&gt;0")+COUNTIF(N19,"&gt;0")+COUNTIF(S19,"&gt;0")+COUNTIF(X19,"&gt;0")+COUNTIF(AC19,"&gt;0")+COUNTIF(AH19,"&gt;0")+COUNTIF(AM19,"&gt;0")+COUNTIF(AR19,"&gt;0")+COUNTIF(AW19,"&gt;0")+COUNTIF(D24,"&gt;0")+COUNTIF(I24,"&gt;0")+COUNTIF(N24,"&gt;0")+COUNTIF(S24,"&gt;0")+COUNTIF(X24,"&gt;0")+COUNTIF(AC24,"&gt;0")+COUNTIF(AH24,"&gt;0")+COUNTIF(AM24,"&gt;0")+COUNTIF(AR24,"&gt;0")+COUNTIF(AW24,"&gt;0")+COUNTIF(D29,"&gt;0")+COUNTIF(I29,"&gt;0")+COUNTIF(N29,"&gt;0")+COUNTIF(S29,"&gt;0")+COUNTIF(X29,"&gt;0")+COUNTIF(AC29,"&gt;0")+COUNTIF(AH29,"&gt;0")+COUNTIF(AM29,"&gt;0")+COUNTIF(AR29,"&gt;0")+COUNTIF(AW29,"&gt;0")+COUNTIF(D34,"&gt;0")+COUNTIF(I34,"&gt;0")+COUNTIF(N34,"&gt;0")+COUNTIF(S34,"&gt;0")+COUNTIF(X34,"&gt;0")+COUNTIF(AC34,"&gt;0")+COUNTIF(AH34,"&gt;0")+COUNTIF(AM34,"&gt;0")+COUNTIF(AR34,"&gt;0")+COUNTIF(AW34,"&gt;0")+COUNTIF(D39,"&gt;0")+COUNTIF(I39,"&gt;0")+COUNTIF(N39,"&gt;0")+COUNTIF(S39,"&gt;0")+COUNTIF(X39,"&gt;0")+COUNTIF(AC39,"&gt;0")+COUNTIF(AH39,"&gt;0")+COUNTIF(AM39,"&gt;0")+COUNTIF(AR39,"&gt;0")+COUNTIF(AW39,"&gt;0")+COUNTIF(D44,"&gt;0")+COUNTIF(I44,"&gt;0")+COUNTIF(N44,"&gt;0")+COUNTIF(S44,"&gt;0")+COUNTIF(X44,"&gt;0")+COUNTIF(AC44,"&gt;0")+COUNTIF(AH44,"&gt;0")+COUNTIF(AM44,"&gt;0")+COUNTIF(AR44,"&gt;0")+COUNTIF(AW44,"&gt;0")+COUNTIF(D49,"&gt;0")+COUNTIF(I49,"&gt;0")+COUNTIF(N49,"&gt;0")+COUNTIF(S49,"&gt;0")+COUNTIF(X49,"&gt;0")+COUNTIF(AC49,"&gt;0")+COUNTIF(AH49,"&gt;0")+COUNTIF(AM49,"&gt;0")+COUNTIF(AR49,"&gt;0")+COUNTIF(AW49,"&gt;0")+COUNTIF(D54,"&gt;0")+COUNTIF(I54,"&gt;0")+COUNTIF(N54,"&gt;0")+COUNTIF(S54,"&gt;0")+COUNTIF(X54,"&gt;0")+COUNTIF(AC54,"&gt;0")+COUNTIF(AH54,"&gt;0")+COUNTIF(AM54,"&gt;0")+COUNTIF(AR54,"&gt;0")+COUNTIF(AW54,"&gt;0")+COUNTIF(D59,"&gt;0")+COUNTIF(I59,"&gt;0")+COUNTIF(N59,"&gt;0")+COUNTIF(S59,"&gt;0")+COUNTIF(X59,"&gt;0")+COUNTIF(AC59,"&gt;0")+COUNTIF(AH59,"&gt;0")+COUNTIF(AM59,"&gt;0")+COUNTIF(AR59,"&gt;0")+COUNTIF(AW59,"&gt;0")+COUNTIF(D64,"&gt;0")+COUNTIF(I64,"&gt;0")+COUNTIF(N64,"&gt;0")+COUNTIF(S64,"&gt;0")+COUNTIF(X64,"&gt;0")+COUNTIF(AC64,"&gt;0")+COUNTIF(AH64,"&gt;0")+COUNTIF(AM64,"&gt;0")+COUNTIF(AR64,"&gt;0")+COUNTIF(AW64,"&gt;0")+COUNTIF(D69,"&gt;0")+COUNTIF(I69,"&gt;0")+COUNTIF(N69,"&gt;0")+COUNTIF(S69,"&gt;0")+COUNTIF(X69,"&gt;0")+COUNTIF(AC69,"&gt;0")+COUNTIF(AH69,"&gt;0")+COUNTIF(AM69,"&gt;0")+COUNTIF(AR69,"&gt;0")+COUNTIF(AW69,"&gt;0")+COUNTIF(D74,"&gt;0")+COUNTIF(I74,"&gt;0")+COUNTIF(N74,"&gt;0")+COUNTIF(S74,"&gt;0")+COUNTIF(X74,"&gt;0")+COUNTIF(AC74,"&gt;0")+COUNTIF(AH74,"&gt;0")+COUNTIF(AM74,"&gt;0")+COUNTIF(AR74,"&gt;0")+COUNTIF(AW74,"&gt;0")+COUNTIF(D79,"&gt;0")+COUNTIF(I79,"&gt;0")+COUNTIF(N79,"&gt;0")+COUNTIF(S79,"&gt;0")+COUNTIF(X79,"&gt;0")+COUNTIF(AC79,"&gt;0")+COUNTIF(AH79,"&gt;0")+COUNTIF(AM79,"&gt;0")+COUNTIF(AR79,"&gt;0")+COUNTIF(AW79,"&gt;0")+COUNTIF(D84,"&gt;0")+COUNTIF(I84,"&gt;0")+COUNTIF(N84,"&gt;0")+COUNTIF(S84,"&gt;0")+COUNTIF(X84,"&gt;0")+COUNTIF(AC84,"&gt;0")+COUNTIF(AH84,"&gt;0")+COUNTIF(AM84,"&gt;0")+COUNTIF(AR84,"&gt;0")+COUNTIF(AW84,"&gt;0")+COUNTIF(D89,"&gt;0")+COUNTIF(I89,"&gt;0")+COUNTIF(N89,"&gt;0")+COUNTIF(S89,"&gt;0")+COUNTIF(X89,"&gt;0")+COUNTIF(AC89,"&gt;0")+COUNTIF(AH89,"&gt;0")+COUNTIF(AM89,"&gt;0")+COUNTIF(AR89,"&gt;0")+COUNTIF(AW89,"&gt;0")+COUNTIF(D94,"&gt;0")+COUNTIF(I94,"&gt;0")+COUNTIF(N94,"&gt;0")+COUNTIF(S94,"&gt;0")+COUNTIF(X94,"&gt;0")+COUNTIF(AC94,"&gt;0")+COUNTIF(AH94,"&gt;0")+COUNTIF(AM94,"&gt;0")+COUNTIF(AR94,"&gt;0")+COUNTIF(AW94,"&gt;0")+COUNTIF(D99,"&gt;0")+COUNTIF(I99,"&gt;0")+COUNTIF(N99,"&gt;0")+COUNTIF(S99,"&gt;0")+COUNTIF(X99,"&gt;0")+COUNTIF(AC99,"&gt;0")+COUNTIF(AH99,"&gt;0")+COUNTIF(AM99,"&gt;0")+COUNTIF(AR99,"&gt;0")+COUNTIF(AW99,"&gt;0")+COUNTIF(D104,"&gt;0")+COUNTIF(I104,"&gt;0")+COUNTIF(N104,"&gt;0")+COUNTIF(S104,"&gt;0")+COUNTIF(X104,"&gt;0")+COUNTIF(AC104,"&gt;0")+COUNTIF(AH104,"&gt;0")+COUNTIF(AM104,"&gt;0")+COUNTIF(AR104,"&gt;0")+COUNTIF(AW104,"&gt;0")+COUNTIF(D109,"&gt;0")+COUNTIF(I109,"&gt;0")+COUNTIF(N109,"&gt;0")+COUNTIF(S109,"&gt;0")+COUNTIF(X109,"&gt;0")+COUNTIF(AC109,"&gt;0")+COUNTIF(AH109,"&gt;0")+COUNTIF(AM109,"&gt;0")+COUNTIF(AR109,"&gt;0")+COUNTIF(AW109,"&gt;0")+COUNTIF(D114,"&gt;0")+COUNTIF(I114,"&gt;0")+COUNTIF(N114,"&gt;0")+COUNTIF(S114,"&gt;0")+COUNTIF(X114,"&gt;0")+COUNTIF(AC114,"&gt;0")+COUNTIF(AH114,"&gt;0")+COUNTIF(AM114,"&gt;0")+COUNTIF(AR114,"&gt;0")+COUNTIF(AW114,"&gt;0")+COUNTIF(D124,"&gt;0")+COUNTIF(I124,"&gt;0")+COUNTIF(N124,"&gt;0")</f>
        <v>0</v>
      </c>
      <c r="AT120" s="21">
        <f>126-AO120</f>
        <v>126</v>
      </c>
      <c r="AU120" s="22">
        <f>93-AP120</f>
        <v>93</v>
      </c>
      <c r="AV120" s="23">
        <f>112-AQ120</f>
        <v>112</v>
      </c>
      <c r="AW120" s="24">
        <f>126-AR120</f>
        <v>126</v>
      </c>
      <c r="AX120" s="2"/>
    </row>
    <row r="121" spans="1:50" ht="13.2" customHeight="1" x14ac:dyDescent="0.25">
      <c r="A121" s="59"/>
      <c r="B121" s="59"/>
      <c r="C121" s="59"/>
      <c r="D121" s="59"/>
      <c r="F121" s="59"/>
      <c r="G121" s="59"/>
      <c r="H121" s="59"/>
      <c r="I121" s="59"/>
      <c r="J121" s="59"/>
      <c r="K121" s="59"/>
      <c r="L121" s="59"/>
      <c r="M121" s="59"/>
      <c r="N121" s="59"/>
      <c r="AJ121" s="110"/>
      <c r="AK121" s="112"/>
      <c r="AL121" s="116"/>
      <c r="AM121" s="114"/>
      <c r="AO121" s="29" t="s">
        <v>261</v>
      </c>
      <c r="AP121" s="30" t="s">
        <v>262</v>
      </c>
      <c r="AQ121" s="31" t="s">
        <v>263</v>
      </c>
      <c r="AR121" s="32" t="s">
        <v>261</v>
      </c>
      <c r="AT121" s="29" t="s">
        <v>261</v>
      </c>
      <c r="AU121" s="30" t="s">
        <v>262</v>
      </c>
      <c r="AV121" s="31" t="s">
        <v>263</v>
      </c>
      <c r="AW121" s="32" t="s">
        <v>261</v>
      </c>
      <c r="AX121" s="2"/>
    </row>
    <row r="122" spans="1:50" ht="13.2" customHeight="1" x14ac:dyDescent="0.25">
      <c r="A122" s="14"/>
      <c r="B122" s="14"/>
      <c r="C122" s="14"/>
      <c r="D122" s="14"/>
      <c r="F122" s="14"/>
      <c r="G122" s="14"/>
      <c r="H122" s="14"/>
      <c r="I122" s="14"/>
      <c r="K122" s="14"/>
      <c r="L122" s="14"/>
      <c r="M122" s="14"/>
      <c r="N122" s="14"/>
      <c r="AJ122" s="131">
        <f>SUM(A5,F5,K5,P5,U5,Z5,AE5,AJ5,AO5,AT5,A10,F10,K10,P10,U10,Z10,AE10,AJ10,AO10,AT10,A15,F15,K15,P15,U15,Z15,AE15,AJ15,AO15,AT15,A20,F20,K20,P20,U20,Z20,AE20,AJ20,AO20,AT20,A25,F25,K25,P25,U25,Z25,AE25,AJ25,AO25,AT25,A30,F30,K30,P30,U30,Z30,AE30,AJ30,AO30,AT30,A35,F35,K35,P35,U35,Z35,AE35,AJ35,AO35,AT35,A40,F40,K40,P40,U40,Z40,AE40,AJ40,AO40,AT40,A45,F45,K45,P45,U45,Z45,AE45,AJ45,AO45,AT45,A50,F50,K50,P50,U50,Z50,AE50,AJ50,AO50,AT50,A55,F55,K55,P55,U55,Z55,AE55,AJ55,AO55,AT55,A60,F60,K60,P60,U60,Z60,AE60,AJ60,AO60,AT60,A65,F65,K65,P65,U65,Z65,AE65,AJ65,AO65,AT65,A70,F70,K70,P70,U70,Z70,AE70,AJ70,AO70,AT70,A75,F75,K75,P75,U75,Z75,AE75,AJ75,AO75,AT75,A80,F80,K80,P80,U80,Z80,AE80,AJ80,AO80,AT80,A85,F85,K85,P85,U85,Z85,AE85,AJ85,AO85,AT85,A90,F90,K90,P90,U90,Z90,AE90,AJ90,AO90,AT90,A95,F95,K95,P95,U95,Z95,AE95,AJ95,AO95,AT95,A100,F100,K100,P100,U100,Z100,AE100,AJ100,AO100,AT100,A105,F105,K105,P105,U105,Z105,AE105,AJ105,AO105,AT105,A110,F110,K110,P110,U110,Z110,AE110,AJ110,AO110,AT110,A115,F115,K115,P115,U115,Z115,AE115,AJ115,AO115,AT115,A125,F125,K125)</f>
        <v>0</v>
      </c>
      <c r="AK122" s="122">
        <f>SUM(B5,G5,L5,Q5,V5,AA5,AF5,AK5,AP5,AU5,B10,G10,L10,Q10,V10,AA10,AF10,AK10,AP10,AU10,B15,G15,L15,Q15,V15,AA15,AF15,AK15,AP15,AU15,B20,G20,L20,Q20,V20,AA20,AF20,AK20,AP20,AU20,B25,G25,L25,Q25,V25,AA25,AF25,AK25,AP25,AU25,B30,G30,L30,Q30,V30,AA30,AF30,AK30,AP30,AU30,B35,G35,L35,Q35,V35,AA35,AF35,AK35,AP35,AU35,B40,G40,L40,Q40,V40,AA40,AF40,AK40,AP40,AU40,B45,G45,L45,Q45,V45,AA45,AF45,AK45,AP45,AU45,B50,G50,L50,Q50,V50,AA50,AF50,AK50,AP50,AU50,B55,G55,L55,Q55,V55,AA55,AF55,AK55,AP55,AU55,B60,G60,L60,Q60,V60,AA60,AF60,AK60,AP60,AU60,B65,G65,L65,Q65,V65,AA65,AF65,AK65,AP65,AU65,B70,G70,L70,Q70,V70,AA70,AF70,AK70,AP70,AU70,B75,G75,L75,Q75,V75,AA75,AF75,AK75,AP75,AU75,B80,G80,L80,Q80,V80,AA80,AF80,AK80,AP80,AU80,B85,G85,L85,Q85,V85,AA85,AF85,AK85,AP85,AU85,B90,G90,L90,Q90,V90,AA90,AF90,AK90,AP90,AU90,B95,G95,L95,Q95,V95,AA95,AF95,AK95,AP95,AU95,B100,G100,L100,Q100,V100,AA100,AF100,AK100,AP100,AU100,B105,G105,L105,Q105,V105,AA105,AF105,AK105,AP105,AU105,B110,G110,L110,Q110,V110,AA110,AF110,AK110,AP110,AU110,B115,G115,L115,Q115,V115,AA115,AF115,AK115,AP115,AU115,B125,G125,L125)</f>
        <v>0</v>
      </c>
      <c r="AL122" s="124">
        <f>SUM(C5,H5,M5,R5,W5,AB5,AG5,AL5,AQ5,AV5,C10,H10,M10,R10,W10,AB10,AG10,AL10,AQ10,AV10,C15,H15,M15,R15,W15,AB15,AG15,AL15,AQ15,AV15,C20,H20,M20,R20,W20,AB20,AG20,AL20,AQ20,AV20,C25,H25,M25,R25,W25,AB25,AG25,AL25,AQ25,AV25,C30,H30,M30,R30,W30,AB30,AG30,AL30,AQ30,AV30,C35,H35,M35,R35,W35,AB35,AG35,AL35,AQ35,AV35,C40,H40,M40,R40,W40,AB40,AG40,AL40,AQ40,AV40,C45,H45,M45,R45,W45,AB45,AG45,AL45,AQ45,AV45,C50,H50,M50,R50,W50,AB50,AG50,AL50,AQ50,AV50,C55,H55,M55,R55,W55,AB55,AG55,AL55,AQ55,AV55,C60,H60,M60,R60,W60,AB60,AG60,AL60,AQ60,AV60,C65,H65,M65,R65,W65,AB65,AG65,AL65,AQ65,AV65,C70,H70,M70,R70,W70,AB70,AG70,AL70,AQ70,AV70,C75,H75,M75,R75,W75,AB75,AG75,AL75,AQ75,AV75,C80,H80,M80,R80,W80,AB80,AG80,AL80,AQ80,AV80,C85,H85,M85,R85,W85,AB85,AG85,AL85,AQ85,AV85,C90,H90,M90,R90,W90,AB90,AG90,AL90,AQ90,AV90,C95,H95,M95,R95,W95,AB95,AG95,AL95,AQ95,AV95,C100,H100,M100,R100,W100,AB100,AG100,AL100,AQ100,AV100,C105,H105,M105,R105,W105,AB105,AG105,AL105,AQ105,AV105,C110,H110,M110,R110,W110,AB110,AG110,AL110,AQ110,AV110,C115,H115,M115,R115,W115,AB115,AG115,AL115,AQ115,AV115,C125,H125,M125)</f>
        <v>0</v>
      </c>
      <c r="AM122" s="126">
        <f>SUM(D5,I5,N5,S5,X5,AC5,AH5,AM5,AR5,AW5,D10,I10,N10,S10,X10,AC10,AH10,AM10,AR10,AW10,D15,I15,N15,S15,X15,AC15,AH15,AM15,AR15,AW15,D20,I20,N20,S20,X20,AC20,AH20,AM20,AR20,AW20,D25,I25,N25,S25,X25,AC25,AH25,AM25,AR25,AW25,D30,I30,N30,S30,X30,AC30,AH30,AM30,AR30,AW30,D35,I35,N35,S35,X35,AC35,AH35,AM35,AR35,AW35,D40,I40,N40,S40,X40,AC40,AH40,AM40,AR40,AW40,D45,I45,N45,S45,X45,AC45,AH45,AM45,AR45,AW45,D50,I50,N50,S50,X50,AC50,AH50,AM50,AR50,AW50,D55,I55,N55,S55,X55,AC55,AH55,AM55,AR55,AW55,D60,I60,N60,S60,X60,AC60,AH60,AM60,AR60,AW60,D65,I65,N65,S65,X65,AC65,AH65,AM65,AR65,AW65,D70,I70,N70,S70,X70,AC70,AH70,AM70,AR70,AW70,D75,I75,N75,S75,X75,AC75,AH75,AM75,AR75,AW75,D80,I80,N80,S80,X80,AC80,AH80,AM80,AR80,AW80,D85,I85,N85,S85,X85,AC85,AH85,AM85,AR85,AW85,D90,I90,N90,S90,X90,AC90,AH90,AM90,AR90,AW90,D95,I95,N95,S95,X95,AC95,AH95,AM95,AR95,AW95,D100,I100,N100,S100,X100,AC100,AH100,AM100,AR100,AW100,D105,I105,N105,S105,X105,AC105,AH105,AM105,AR105,AW105,D110,I110,N110,S110,X110,AC110,AH110,AM110,AR110,AW110,D115,I115,N115,S115,X115,AC115,AH115,AM115,AR115,AW115,D125,I125,N125)</f>
        <v>0</v>
      </c>
      <c r="AO122" s="41">
        <f>COUNTIF(A5,"&gt;0")+COUNTIF(F5,"&gt;0")+COUNTIF(K5,"&gt;0")+COUNTIF(P5,"&gt;0")+COUNTIF(U5,"&gt;0")+COUNTIF(Z5,"&gt;0")+COUNTIF(AE5,"&gt;0")+COUNTIF(AJ5,"&gt;0")+COUNTIF(AO5,"&gt;0")+COUNTIF(AT5,"&gt;0")+COUNTIF(A10,"&gt;0")+COUNTIF(F10,"&gt;0")+COUNTIF(K10,"&gt;0")+COUNTIF(P10,"&gt;0")+COUNTIF(U10,"&gt;0")+COUNTIF(Z10,"&gt;0")+COUNTIF(AE10,"&gt;0")+COUNTIF(AJ10,"&gt;0")+COUNTIF(AO10,"&gt;0")+COUNTIF(AT10,"&gt;0")+COUNTIF(A15,"&gt;0")+COUNTIF(F15,"&gt;0")+COUNTIF(K15,"&gt;0")+COUNTIF(P15,"&gt;0")+COUNTIF(U15,"&gt;0")+COUNTIF(Z15,"&gt;0")+COUNTIF(AE15,"&gt;0")+COUNTIF(AJ15,"&gt;0")+COUNTIF(AO15,"&gt;0")+COUNTIF(AT15,"&gt;0")+COUNTIF(A20,"&gt;0")+COUNTIF(F20,"&gt;0")+COUNTIF(K20,"&gt;0")+COUNTIF(P20,"&gt;0")+COUNTIF(U20,"&gt;0")+COUNTIF(Z20,"&gt;0")+COUNTIF(AE20,"&gt;0")+COUNTIF(AJ20,"&gt;0")+COUNTIF(AO20,"&gt;0")+COUNTIF(AT20,"&gt;0")+COUNTIF(A25,"&gt;0")+COUNTIF(F25,"&gt;0")+COUNTIF(K25,"&gt;0")+COUNTIF(P25,"&gt;0")+COUNTIF(U25,"&gt;0")+COUNTIF(Z25,"&gt;0")+COUNTIF(AE25,"&gt;0")+COUNTIF(AJ25,"&gt;0")+COUNTIF(AO25,"&gt;0")+COUNTIF(AT25,"&gt;0")+COUNTIF(A30,"&gt;0")+COUNTIF(F30,"&gt;0")+COUNTIF(K30,"&gt;0")+COUNTIF(P30,"&gt;0")+COUNTIF(U30,"&gt;0")+COUNTIF(Z30,"&gt;0")+COUNTIF(AE30,"&gt;0")+COUNTIF(AJ30,"&gt;0")+COUNTIF(AO30,"&gt;0")+COUNTIF(AT30,"&gt;0")+COUNTIF(A35,"&gt;0")+COUNTIF(F35,"&gt;0")+COUNTIF(K35,"&gt;0")+COUNTIF(P35,"&gt;0")+COUNTIF(U35,"&gt;0")+COUNTIF(Z35,"&gt;0")+COUNTIF(AE35,"&gt;0")+COUNTIF(AJ35,"&gt;0")+COUNTIF(AO35,"&gt;0")+COUNTIF(AT35,"&gt;0")+COUNTIF(A40,"&gt;0")+COUNTIF(F40,"&gt;0")+COUNTIF(K40,"&gt;0")+COUNTIF(P40,"&gt;0")+COUNTIF(U40,"&gt;0")+COUNTIF(Z40,"&gt;0")+COUNTIF(AE40,"&gt;0")+COUNTIF(AJ40,"&gt;0")+COUNTIF(AO40,"&gt;0")+COUNTIF(AT40,"&gt;0")+COUNTIF(A45,"&gt;0")+COUNTIF(F45,"&gt;0")+COUNTIF(K45,"&gt;0")+COUNTIF(P45,"&gt;0")+COUNTIF(U45,"&gt;0")+COUNTIF(Z45,"&gt;0")+COUNTIF(AE45,"&gt;0")+COUNTIF(AJ45,"&gt;0")+COUNTIF(AO45,"&gt;0")+COUNTIF(AT45,"&gt;0")+COUNTIF(A50,"&gt;0")+COUNTIF(F50,"&gt;0")+COUNTIF(K50,"&gt;0")+COUNTIF(P50,"&gt;0")+COUNTIF(U50,"&gt;0")+COUNTIF(Z50,"&gt;0")+COUNTIF(AE50,"&gt;0")+COUNTIF(AJ50,"&gt;0")+COUNTIF(AO50,"&gt;0")+COUNTIF(AT50,"&gt;0")+COUNTIF(A55,"&gt;0")+COUNTIF(F55,"&gt;0")+COUNTIF(K55,"&gt;0")+COUNTIF(P55,"&gt;0")+COUNTIF(U55,"&gt;0")+COUNTIF(Z55,"&gt;0")+COUNTIF(AE55,"&gt;0")+COUNTIF(AJ55,"&gt;0")+COUNTIF(AO55,"&gt;0")+COUNTIF(AT55,"&gt;0")+COUNTIF(A60,"&gt;0")+COUNTIF(F60,"&gt;0")+COUNTIF(K60,"&gt;0")+COUNTIF(P60,"&gt;0")+COUNTIF(U60,"&gt;0")+COUNTIF(Z60,"&gt;0")+COUNTIF(AE60,"&gt;0")+COUNTIF(AJ60,"&gt;0")+COUNTIF(AO60,"&gt;0")+COUNTIF(AT60,"&gt;0")+COUNTIF(A65,"&gt;0")+COUNTIF(F65,"&gt;0")+COUNTIF(K65,"&gt;0")+COUNTIF(P65,"&gt;0")+COUNTIF(U65,"&gt;0")+COUNTIF(Z65,"&gt;0")+COUNTIF(AE65,"&gt;0")+COUNTIF(AJ65,"&gt;0")+COUNTIF(AO65,"&gt;0")+COUNTIF(AT65,"&gt;0")+COUNTIF(A70,"&gt;0")+COUNTIF(F70,"&gt;0")+COUNTIF(K70,"&gt;0")+COUNTIF(P70,"&gt;0")+COUNTIF(U70,"&gt;0")+COUNTIF(Z70,"&gt;0")+COUNTIF(AE70,"&gt;0")+COUNTIF(AJ70,"&gt;0")+COUNTIF(AO70,"&gt;0")+COUNTIF(AT70,"&gt;0")+COUNTIF(A75,"&gt;0")+COUNTIF(F75,"&gt;0")+COUNTIF(K75,"&gt;0")+COUNTIF(P75,"&gt;0")+COUNTIF(U75,"&gt;0")+COUNTIF(Z75,"&gt;0")+COUNTIF(AE75,"&gt;0")+COUNTIF(AJ75,"&gt;0")+COUNTIF(AO75,"&gt;0")+COUNTIF(AT75,"&gt;0")+COUNTIF(A80,"&gt;0")+COUNTIF(F80,"&gt;0")+COUNTIF(K80,"&gt;0")+COUNTIF(P80,"&gt;0")+COUNTIF(U80,"&gt;0")+COUNTIF(Z80,"&gt;0")+COUNTIF(AE80,"&gt;0")+COUNTIF(AJ80,"&gt;0")+COUNTIF(AO80,"&gt;0")+COUNTIF(AT80,"&gt;0")+COUNTIF(A85,"&gt;0")+COUNTIF(F85,"&gt;0")+COUNTIF(K85,"&gt;0")+COUNTIF(P85,"&gt;0")+COUNTIF(U85,"&gt;0")+COUNTIF(Z85,"&gt;0")+COUNTIF(AE85,"&gt;0")+COUNTIF(AJ85,"&gt;0")+COUNTIF(AO85,"&gt;0")+COUNTIF(AT85,"&gt;0")+COUNTIF(A90,"&gt;0")+COUNTIF(F90,"&gt;0")+COUNTIF(K90,"&gt;0")+COUNTIF(P90,"&gt;0")+COUNTIF(U90,"&gt;0")+COUNTIF(Z90,"&gt;0")+COUNTIF(AE90,"&gt;0")+COUNTIF(AJ90,"&gt;0")+COUNTIF(AO90,"&gt;0")+COUNTIF(AT90,"&gt;0")+COUNTIF(A95,"&gt;0")+COUNTIF(F95,"&gt;0")+COUNTIF(K95,"&gt;0")+COUNTIF(P95,"&gt;0")+COUNTIF(U95,"&gt;0")+COUNTIF(Z95,"&gt;0")+COUNTIF(AE95,"&gt;0")+COUNTIF(AJ95,"&gt;0")+COUNTIF(AO95,"&gt;0")+COUNTIF(AT95,"&gt;0")+COUNTIF(A100,"&gt;0")+COUNTIF(F100,"&gt;0")+COUNTIF(K100,"&gt;0")+COUNTIF(P100,"&gt;0")+COUNTIF(U100,"&gt;0")+COUNTIF(Z100,"&gt;0")+COUNTIF(AE100,"&gt;0")+COUNTIF(AJ100,"&gt;0")+COUNTIF(AO100,"&gt;0")+COUNTIF(AT100,"&gt;0")+COUNTIF(A105,"&gt;0")+COUNTIF(F105,"&gt;0")+COUNTIF(K105,"&gt;0")+COUNTIF(P105,"&gt;0")+COUNTIF(U105,"&gt;0")+COUNTIF(Z105,"&gt;0")+COUNTIF(AE105,"&gt;0")+COUNTIF(AJ105,"&gt;0")+COUNTIF(AO105,"&gt;0")+COUNTIF(AT105,"&gt;0")+COUNTIF(A110,"&gt;0")+COUNTIF(F110,"&gt;0")+COUNTIF(K110,"&gt;0")+COUNTIF(P110,"&gt;0")+COUNTIF(U110,"&gt;0")+COUNTIF(Z110,"&gt;0")+COUNTIF(AE110,"&gt;0")+COUNTIF(AJ110,"&gt;0")+COUNTIF(AO110,"&gt;0")+COUNTIF(AT110,"&gt;0")+COUNTIF(A115,"&gt;0")+COUNTIF(F115,"&gt;0")+COUNTIF(K115,"&gt;0")+COUNTIF(P115,"&gt;0")+COUNTIF(U115,"&gt;0")+COUNTIF(Z115,"&gt;0")+COUNTIF(AE115,"&gt;0")+COUNTIF(AJ115,"&gt;0")+COUNTIF(AO115,"&gt;0")+COUNTIF(AT115,"&gt;0")+COUNTIF(A125,"&gt;0")+COUNTIF(F125,"&gt;0")+COUNTIF(K125,"&gt;0")</f>
        <v>0</v>
      </c>
      <c r="AP122" s="42">
        <f>COUNTIF(B5,"&gt;0")+COUNTIF(G5,"&gt;0")+COUNTIF(L5,"&gt;0")+COUNTIF(Q5,"&gt;0")+COUNTIF(V5,"&gt;0")+COUNTIF(AA5,"&gt;0")+COUNTIF(AF5,"&gt;0")+COUNTIF(AK5,"&gt;0")+COUNTIF(AP5,"&gt;0")+COUNTIF(AU5,"&gt;0")+COUNTIF(B10,"&gt;0")+COUNTIF(G10,"&gt;0")+COUNTIF(L10,"&gt;0")+COUNTIF(Q10,"&gt;0")+COUNTIF(V10,"&gt;0")+COUNTIF(AA10,"&gt;0")+COUNTIF(AF10,"&gt;0")+COUNTIF(AK10,"&gt;0")+COUNTIF(AP10,"&gt;0")+COUNTIF(AU10,"&gt;0")+COUNTIF(B15,"&gt;0")+COUNTIF(G15,"&gt;0")+COUNTIF(L15,"&gt;0")+COUNTIF(Q15,"&gt;0")+COUNTIF(V15,"&gt;0")+COUNTIF(AA15,"&gt;0")+COUNTIF(AF15,"&gt;0")+COUNTIF(AK15,"&gt;0")+COUNTIF(AP15,"&gt;0")+COUNTIF(AU15,"&gt;0")+COUNTIF(B20,"&gt;0")+COUNTIF(G20,"&gt;0")+COUNTIF(L20,"&gt;0")+COUNTIF(Q20,"&gt;0")+COUNTIF(V20,"&gt;0")+COUNTIF(AA20,"&gt;0")+COUNTIF(AF20,"&gt;0")+COUNTIF(AK20,"&gt;0")+COUNTIF(AP20,"&gt;0")+COUNTIF(AU20,"&gt;0")+COUNTIF(B25,"&gt;0")+COUNTIF(G25,"&gt;0")+COUNTIF(L25,"&gt;0")+COUNTIF(Q25,"&gt;0")+COUNTIF(V25,"&gt;0")+COUNTIF(AA25,"&gt;0")+COUNTIF(AF25,"&gt;0")+COUNTIF(AK25,"&gt;0")+COUNTIF(AP25,"&gt;0")+COUNTIF(AU25,"&gt;0")+COUNTIF(B30,"&gt;0")+COUNTIF(G30,"&gt;0")+COUNTIF(L30,"&gt;0")+COUNTIF(Q30,"&gt;0")+COUNTIF(V30,"&gt;0")+COUNTIF(AA30,"&gt;0")+COUNTIF(AF30,"&gt;0")+COUNTIF(AK30,"&gt;0")+COUNTIF(AP30,"&gt;0")+COUNTIF(AU30,"&gt;0")+COUNTIF(B35,"&gt;0")+COUNTIF(G35,"&gt;0")+COUNTIF(L35,"&gt;0")+COUNTIF(Q35,"&gt;0")+COUNTIF(V35,"&gt;0")+COUNTIF(AA35,"&gt;0")+COUNTIF(AF35,"&gt;0")+COUNTIF(AK35,"&gt;0")+COUNTIF(AP35,"&gt;0")+COUNTIF(AU35,"&gt;0")+COUNTIF(B40,"&gt;0")+COUNTIF(G40,"&gt;0")+COUNTIF(L40,"&gt;0")+COUNTIF(Q40,"&gt;0")+COUNTIF(V40,"&gt;0")+COUNTIF(AA40,"&gt;0")+COUNTIF(AF40,"&gt;0")+COUNTIF(AK40,"&gt;0")+COUNTIF(AP40,"&gt;0")+COUNTIF(AU40,"&gt;0")+COUNTIF(B45,"&gt;0")+COUNTIF(G45,"&gt;0")+COUNTIF(L45,"&gt;0")+COUNTIF(Q45,"&gt;0")+COUNTIF(V45,"&gt;0")+COUNTIF(AA45,"&gt;0")+COUNTIF(AF45,"&gt;0")+COUNTIF(AK45,"&gt;0")+COUNTIF(AP45,"&gt;0")+COUNTIF(AU45,"&gt;0")+COUNTIF(B50,"&gt;0")+COUNTIF(G50,"&gt;0")+COUNTIF(L50,"&gt;0")+COUNTIF(Q50,"&gt;0")+COUNTIF(V50,"&gt;0")+COUNTIF(AA50,"&gt;0")+COUNTIF(AF50,"&gt;0")+COUNTIF(AK50,"&gt;0")+COUNTIF(AP50,"&gt;0")+COUNTIF(AU50,"&gt;0")+COUNTIF(B55,"&gt;0")+COUNTIF(G55,"&gt;0")+COUNTIF(L55,"&gt;0")+COUNTIF(Q55,"&gt;0")+COUNTIF(V55,"&gt;0")+COUNTIF(AA55,"&gt;0")+COUNTIF(AF55,"&gt;0")+COUNTIF(AK55,"&gt;0")+COUNTIF(AP55,"&gt;0")+COUNTIF(AU55,"&gt;0")+COUNTIF(B60,"&gt;0")+COUNTIF(G60,"&gt;0")+COUNTIF(L60,"&gt;0")+COUNTIF(Q60,"&gt;0")+COUNTIF(V60,"&gt;0")+COUNTIF(AA60,"&gt;0")+COUNTIF(AF60,"&gt;0")+COUNTIF(AK60,"&gt;0")+COUNTIF(AP60,"&gt;0")+COUNTIF(AU60,"&gt;0")+COUNTIF(B65,"&gt;0")+COUNTIF(G65,"&gt;0")+COUNTIF(L65,"&gt;0")+COUNTIF(Q65,"&gt;0")+COUNTIF(V65,"&gt;0")+COUNTIF(AA65,"&gt;0")+COUNTIF(AF65,"&gt;0")+COUNTIF(AK65,"&gt;0")+COUNTIF(AP65,"&gt;0")+COUNTIF(AU65,"&gt;0")+COUNTIF(B70,"&gt;0")+COUNTIF(G70,"&gt;0")+COUNTIF(L70,"&gt;0")+COUNTIF(Q70,"&gt;0")+COUNTIF(V70,"&gt;0")+COUNTIF(AA70,"&gt;0")+COUNTIF(AF70,"&gt;0")+COUNTIF(AK70,"&gt;0")+COUNTIF(AP70,"&gt;0")+COUNTIF(AU70,"&gt;0")+COUNTIF(B75,"&gt;0")+COUNTIF(G75,"&gt;0")+COUNTIF(L75,"&gt;0")+COUNTIF(Q75,"&gt;0")+COUNTIF(V75,"&gt;0")+COUNTIF(AA75,"&gt;0")+COUNTIF(AF75,"&gt;0")+COUNTIF(AK75,"&gt;0")+COUNTIF(AP75,"&gt;0")+COUNTIF(AU75,"&gt;0")+COUNTIF(B80,"&gt;0")+COUNTIF(G80,"&gt;0")+COUNTIF(L80,"&gt;0")+COUNTIF(Q80,"&gt;0")+COUNTIF(V80,"&gt;0")+COUNTIF(AA80,"&gt;0")+COUNTIF(AF80,"&gt;0")+COUNTIF(AK80,"&gt;0")+COUNTIF(AP80,"&gt;0")+COUNTIF(AU80,"&gt;0")+COUNTIF(B85,"&gt;0")+COUNTIF(G85,"&gt;0")+COUNTIF(L85,"&gt;0")+COUNTIF(Q85,"&gt;0")+COUNTIF(V85,"&gt;0")+COUNTIF(AA85,"&gt;0")+COUNTIF(AF85,"&gt;0")+COUNTIF(AK85,"&gt;0")+COUNTIF(AP85,"&gt;0")+COUNTIF(AU85,"&gt;0")+COUNTIF(B90,"&gt;0")+COUNTIF(G90,"&gt;0")+COUNTIF(L90,"&gt;0")+COUNTIF(Q90,"&gt;0")+COUNTIF(V90,"&gt;0")+COUNTIF(AA90,"&gt;0")+COUNTIF(AF90,"&gt;0")+COUNTIF(AK90,"&gt;0")+COUNTIF(AP90,"&gt;0")+COUNTIF(AU90,"&gt;0")+COUNTIF(B95,"&gt;0")+COUNTIF(G95,"&gt;0")+COUNTIF(L95,"&gt;0")+COUNTIF(Q95,"&gt;0")+COUNTIF(V95,"&gt;0")+COUNTIF(AA95,"&gt;0")+COUNTIF(AF95,"&gt;0")+COUNTIF(AK95,"&gt;0")+COUNTIF(AP95,"&gt;0")+COUNTIF(AU95,"&gt;0")+COUNTIF(B100,"&gt;0")+COUNTIF(G100,"&gt;0")+COUNTIF(L100,"&gt;0")+COUNTIF(Q100,"&gt;0")+COUNTIF(V100,"&gt;0")+COUNTIF(AA100,"&gt;0")+COUNTIF(AF100,"&gt;0")+COUNTIF(AK100,"&gt;0")+COUNTIF(AP100,"&gt;0")+COUNTIF(AU100,"&gt;0")+COUNTIF(B105,"&gt;0")+COUNTIF(G105,"&gt;0")+COUNTIF(L105,"&gt;0")+COUNTIF(Q105,"&gt;0")+COUNTIF(V105,"&gt;0")+COUNTIF(AA105,"&gt;0")+COUNTIF(AF105,"&gt;0")+COUNTIF(AK105,"&gt;0")+COUNTIF(AP105,"&gt;0")+COUNTIF(AU105,"&gt;0")+COUNTIF(B110,"&gt;0")+COUNTIF(G110,"&gt;0")+COUNTIF(L110,"&gt;0")+COUNTIF(Q110,"&gt;0")+COUNTIF(V110,"&gt;0")+COUNTIF(AA110,"&gt;0")+COUNTIF(AF110,"&gt;0")+COUNTIF(AK110,"&gt;0")+COUNTIF(AP110,"&gt;0")+COUNTIF(AU110,"&gt;0")+COUNTIF(B115,"&gt;0")+COUNTIF(G115,"&gt;0")+COUNTIF(L115,"&gt;0")+COUNTIF(Q115,"&gt;0")+COUNTIF(V115,"&gt;0")+COUNTIF(AA115,"&gt;0")+COUNTIF(AF115,"&gt;0")+COUNTIF(AK115,"&gt;0")+COUNTIF(AP115,"&gt;0")+COUNTIF(AU115,"&gt;0")+COUNTIF(B125,"&gt;0")+COUNTIF(G125,"&gt;0")+COUNTIF(L125,"&gt;0")</f>
        <v>0</v>
      </c>
      <c r="AQ122" s="43">
        <f>COUNTIF(C5,"&gt;0")+COUNTIF(H5,"&gt;0")+COUNTIF(M5,"&gt;0")+COUNTIF(R5,"&gt;0")+COUNTIF(W5,"&gt;0")+COUNTIF(AB5,"&gt;0")+COUNTIF(AG5,"&gt;0")+COUNTIF(AL5,"&gt;0")+COUNTIF(AQ5,"&gt;0")+COUNTIF(AV5,"&gt;0")+COUNTIF(C10,"&gt;0")+COUNTIF(H10,"&gt;0")+COUNTIF(M10,"&gt;0")+COUNTIF(R10,"&gt;0")+COUNTIF(W10,"&gt;0")+COUNTIF(AB10,"&gt;0")+COUNTIF(AG10,"&gt;0")+COUNTIF(AL10,"&gt;0")+COUNTIF(AQ10,"&gt;0")+COUNTIF(AV10,"&gt;0")+COUNTIF(C15,"&gt;0")+COUNTIF(H15,"&gt;0")+COUNTIF(M15,"&gt;0")+COUNTIF(R15,"&gt;0")+COUNTIF(W15,"&gt;0")+COUNTIF(AB15,"&gt;0")+COUNTIF(AG15,"&gt;0")+COUNTIF(AL15,"&gt;0")+COUNTIF(AQ15,"&gt;0")+COUNTIF(AV15,"&gt;0")+COUNTIF(C20,"&gt;0")+COUNTIF(H20,"&gt;0")+COUNTIF(M20,"&gt;0")+COUNTIF(R20,"&gt;0")+COUNTIF(W20,"&gt;0")+COUNTIF(AB20,"&gt;0")+COUNTIF(AG20,"&gt;0")+COUNTIF(AL20,"&gt;0")+COUNTIF(AQ20,"&gt;0")+COUNTIF(AV20,"&gt;0")+COUNTIF(C25,"&gt;0")+COUNTIF(H25,"&gt;0")+COUNTIF(M25,"&gt;0")+COUNTIF(R25,"&gt;0")+COUNTIF(W25,"&gt;0")+COUNTIF(AB25,"&gt;0")+COUNTIF(AG25,"&gt;0")+COUNTIF(AL25,"&gt;0")+COUNTIF(AQ25,"&gt;0")+COUNTIF(AV25,"&gt;0")+COUNTIF(C30,"&gt;0")+COUNTIF(H30,"&gt;0")+COUNTIF(M30,"&gt;0")+COUNTIF(R30,"&gt;0")+COUNTIF(W30,"&gt;0")+COUNTIF(AB30,"&gt;0")+COUNTIF(AG30,"&gt;0")+COUNTIF(AL30,"&gt;0")+COUNTIF(AQ30,"&gt;0")+COUNTIF(AV30,"&gt;0")+COUNTIF(C35,"&gt;0")+COUNTIF(H35,"&gt;0")+COUNTIF(M35,"&gt;0")+COUNTIF(R35,"&gt;0")+COUNTIF(W35,"&gt;0")+COUNTIF(AB35,"&gt;0")+COUNTIF(AG35,"&gt;0")+COUNTIF(AL35,"&gt;0")+COUNTIF(AQ35,"&gt;0")+COUNTIF(AV35,"&gt;0")+COUNTIF(C40,"&gt;0")+COUNTIF(H40,"&gt;0")+COUNTIF(M40,"&gt;0")+COUNTIF(R40,"&gt;0")+COUNTIF(W40,"&gt;0")+COUNTIF(AB40,"&gt;0")+COUNTIF(AG40,"&gt;0")+COUNTIF(AL40,"&gt;0")+COUNTIF(AQ40,"&gt;0")+COUNTIF(AV40,"&gt;0")+COUNTIF(C45,"&gt;0")+COUNTIF(H45,"&gt;0")+COUNTIF(M45,"&gt;0")+COUNTIF(R45,"&gt;0")+COUNTIF(W45,"&gt;0")+COUNTIF(AB45,"&gt;0")+COUNTIF(AG45,"&gt;0")+COUNTIF(AL45,"&gt;0")+COUNTIF(AQ45,"&gt;0")+COUNTIF(AV45,"&gt;0")+COUNTIF(C50,"&gt;0")+COUNTIF(H50,"&gt;0")+COUNTIF(M50,"&gt;0")+COUNTIF(R50,"&gt;0")+COUNTIF(W50,"&gt;0")+COUNTIF(AB50,"&gt;0")+COUNTIF(AG50,"&gt;0")+COUNTIF(AL50,"&gt;0")+COUNTIF(AQ50,"&gt;0")+COUNTIF(AV50,"&gt;0")+COUNTIF(C55,"&gt;0")+COUNTIF(H55,"&gt;0")+COUNTIF(M55,"&gt;0")+COUNTIF(R55,"&gt;0")+COUNTIF(W55,"&gt;0")+COUNTIF(AB55,"&gt;0")+COUNTIF(AG55,"&gt;0")+COUNTIF(AL55,"&gt;0")+COUNTIF(AQ55,"&gt;0")+COUNTIF(AV55,"&gt;0")+COUNTIF(C60,"&gt;0")+COUNTIF(H60,"&gt;0")+COUNTIF(M60,"&gt;0")+COUNTIF(R60,"&gt;0")+COUNTIF(W60,"&gt;0")+COUNTIF(AB60,"&gt;0")+COUNTIF(AG60,"&gt;0")+COUNTIF(AL60,"&gt;0")+COUNTIF(AQ60,"&gt;0")+COUNTIF(AV60,"&gt;0")+COUNTIF(C65,"&gt;0")+COUNTIF(H65,"&gt;0")+COUNTIF(M65,"&gt;0")+COUNTIF(R65,"&gt;0")+COUNTIF(W65,"&gt;0")+COUNTIF(AB65,"&gt;0")+COUNTIF(AG65,"&gt;0")+COUNTIF(AL65,"&gt;0")+COUNTIF(AQ65,"&gt;0")+COUNTIF(AV65,"&gt;0")+COUNTIF(C70,"&gt;0")+COUNTIF(H70,"&gt;0")+COUNTIF(M70,"&gt;0")+COUNTIF(R70,"&gt;0")+COUNTIF(W70,"&gt;0")+COUNTIF(AB70,"&gt;0")+COUNTIF(AG70,"&gt;0")+COUNTIF(AL70,"&gt;0")+COUNTIF(AQ70,"&gt;0")+COUNTIF(AV70,"&gt;0")+COUNTIF(C75,"&gt;0")+COUNTIF(H75,"&gt;0")+COUNTIF(M75,"&gt;0")+COUNTIF(R75,"&gt;0")+COUNTIF(W75,"&gt;0")+COUNTIF(AB75,"&gt;0")+COUNTIF(AG75,"&gt;0")+COUNTIF(AL75,"&gt;0")+COUNTIF(AQ75,"&gt;0")+COUNTIF(AV75,"&gt;0")+COUNTIF(C80,"&gt;0")+COUNTIF(H80,"&gt;0")+COUNTIF(M80,"&gt;0")+COUNTIF(R80,"&gt;0")+COUNTIF(W80,"&gt;0")+COUNTIF(AB80,"&gt;0")+COUNTIF(AG80,"&gt;0")+COUNTIF(AL80,"&gt;0")+COUNTIF(AQ80,"&gt;0")+COUNTIF(AV80,"&gt;0")+COUNTIF(C85,"&gt;0")+COUNTIF(H85,"&gt;0")+COUNTIF(M85,"&gt;0")+COUNTIF(R85,"&gt;0")+COUNTIF(W85,"&gt;0")+COUNTIF(AB85,"&gt;0")+COUNTIF(AG85,"&gt;0")+COUNTIF(AL85,"&gt;0")+COUNTIF(AQ85,"&gt;0")+COUNTIF(AV85,"&gt;0")+COUNTIF(C90,"&gt;0")+COUNTIF(H90,"&gt;0")+COUNTIF(M90,"&gt;0")+COUNTIF(R90,"&gt;0")+COUNTIF(W90,"&gt;0")+COUNTIF(AB90,"&gt;0")+COUNTIF(AG90,"&gt;0")+COUNTIF(AL90,"&gt;0")+COUNTIF(AQ90,"&gt;0")+COUNTIF(AV90,"&gt;0")+COUNTIF(C95,"&gt;0")+COUNTIF(H95,"&gt;0")+COUNTIF(M95,"&gt;0")+COUNTIF(R95,"&gt;0")+COUNTIF(W95,"&gt;0")+COUNTIF(AB95,"&gt;0")+COUNTIF(AG95,"&gt;0")+COUNTIF(AL95,"&gt;0")+COUNTIF(AQ95,"&gt;0")+COUNTIF(AV95,"&gt;0")+COUNTIF(C100,"&gt;0")+COUNTIF(H100,"&gt;0")+COUNTIF(M100,"&gt;0")+COUNTIF(R100,"&gt;0")+COUNTIF(W100,"&gt;0")+COUNTIF(AB100,"&gt;0")+COUNTIF(AG100,"&gt;0")+COUNTIF(AL100,"&gt;0")+COUNTIF(AQ100,"&gt;0")+COUNTIF(AV100,"&gt;0")+COUNTIF(C105,"&gt;0")+COUNTIF(H105,"&gt;0")+COUNTIF(M105,"&gt;0")+COUNTIF(R105,"&gt;0")+COUNTIF(W105,"&gt;0")+COUNTIF(AB105,"&gt;0")+COUNTIF(AG105,"&gt;0")+COUNTIF(AL105,"&gt;0")+COUNTIF(AQ105,"&gt;0")+COUNTIF(AV105,"&gt;0")+COUNTIF(C110,"&gt;0")+COUNTIF(H110,"&gt;0")+COUNTIF(M110,"&gt;0")+COUNTIF(R110,"&gt;0")+COUNTIF(W110,"&gt;0")+COUNTIF(AB110,"&gt;0")+COUNTIF(AG110,"&gt;0")+COUNTIF(AL110,"&gt;0")+COUNTIF(AQ110,"&gt;0")+COUNTIF(AV110,"&gt;0")+COUNTIF(C115,"&gt;0")+COUNTIF(H115,"&gt;0")+COUNTIF(M115,"&gt;0")+COUNTIF(R115,"&gt;0")+COUNTIF(W115,"&gt;0")+COUNTIF(AB115,"&gt;0")+COUNTIF(AG115,"&gt;0")+COUNTIF(AL115,"&gt;0")+COUNTIF(AQ115,"&gt;0")+COUNTIF(AV115,"&gt;0")+COUNTIF(C125,"&gt;0")+COUNTIF(H125,"&gt;0")+COUNTIF(M125,"&gt;0")</f>
        <v>0</v>
      </c>
      <c r="AR122" s="44">
        <f>COUNTIF(D5,"&gt;0")+COUNTIF(I5,"&gt;0")+COUNTIF(N5,"&gt;0")+COUNTIF(S5,"&gt;0")+COUNTIF(X5,"&gt;0")+COUNTIF(AC5,"&gt;0")+COUNTIF(AH5,"&gt;0")+COUNTIF(AM5,"&gt;0")+COUNTIF(AR5,"&gt;0")+COUNTIF(AW5,"&gt;0")+COUNTIF(D10,"&gt;0")+COUNTIF(I10,"&gt;0")+COUNTIF(N10,"&gt;0")+COUNTIF(S10,"&gt;0")+COUNTIF(X10,"&gt;0")+COUNTIF(AC10,"&gt;0")+COUNTIF(AH10,"&gt;0")+COUNTIF(AM10,"&gt;0")+COUNTIF(AR10,"&gt;0")+COUNTIF(AW10,"&gt;0")+COUNTIF(D15,"&gt;0")+COUNTIF(I15,"&gt;0")+COUNTIF(N15,"&gt;0")+COUNTIF(S15,"&gt;0")+COUNTIF(X15,"&gt;0")+COUNTIF(AC15,"&gt;0")+COUNTIF(AH15,"&gt;0")+COUNTIF(AM15,"&gt;0")+COUNTIF(AR15,"&gt;0")+COUNTIF(AW15,"&gt;0")+COUNTIF(D20,"&gt;0")+COUNTIF(I20,"&gt;0")+COUNTIF(N20,"&gt;0")+COUNTIF(S20,"&gt;0")+COUNTIF(X20,"&gt;0")+COUNTIF(AC20,"&gt;0")+COUNTIF(AH20,"&gt;0")+COUNTIF(AM20,"&gt;0")+COUNTIF(AR20,"&gt;0")+COUNTIF(AW20,"&gt;0")+COUNTIF(D25,"&gt;0")+COUNTIF(I25,"&gt;0")+COUNTIF(N25,"&gt;0")+COUNTIF(S25,"&gt;0")+COUNTIF(X25,"&gt;0")+COUNTIF(AC25,"&gt;0")+COUNTIF(AH25,"&gt;0")+COUNTIF(AM25,"&gt;0")+COUNTIF(AR25,"&gt;0")+COUNTIF(AW25,"&gt;0")+COUNTIF(D30,"&gt;0")+COUNTIF(I30,"&gt;0")+COUNTIF(N30,"&gt;0")+COUNTIF(S30,"&gt;0")+COUNTIF(X30,"&gt;0")+COUNTIF(AC30,"&gt;0")+COUNTIF(AH30,"&gt;0")+COUNTIF(AM30,"&gt;0")+COUNTIF(AR30,"&gt;0")+COUNTIF(AW30,"&gt;0")+COUNTIF(D35,"&gt;0")+COUNTIF(I35,"&gt;0")+COUNTIF(N35,"&gt;0")+COUNTIF(S35,"&gt;0")+COUNTIF(X35,"&gt;0")+COUNTIF(AC35,"&gt;0")+COUNTIF(AH35,"&gt;0")+COUNTIF(AM35,"&gt;0")+COUNTIF(AR35,"&gt;0")+COUNTIF(AW35,"&gt;0")+COUNTIF(D40,"&gt;0")+COUNTIF(I40,"&gt;0")+COUNTIF(N40,"&gt;0")+COUNTIF(S40,"&gt;0")+COUNTIF(X40,"&gt;0")+COUNTIF(AC40,"&gt;0")+COUNTIF(AH40,"&gt;0")+COUNTIF(AM40,"&gt;0")+COUNTIF(AR40,"&gt;0")+COUNTIF(AW40,"&gt;0")+COUNTIF(D45,"&gt;0")+COUNTIF(I45,"&gt;0")+COUNTIF(N45,"&gt;0")+COUNTIF(S45,"&gt;0")+COUNTIF(X45,"&gt;0")+COUNTIF(AC45,"&gt;0")+COUNTIF(AH45,"&gt;0")+COUNTIF(AM45,"&gt;0")+COUNTIF(AR45,"&gt;0")+COUNTIF(AW45,"&gt;0")+COUNTIF(D50,"&gt;0")+COUNTIF(I50,"&gt;0")+COUNTIF(N50,"&gt;0")+COUNTIF(S50,"&gt;0")+COUNTIF(X50,"&gt;0")+COUNTIF(AC50,"&gt;0")+COUNTIF(AH50,"&gt;0")+COUNTIF(AM50,"&gt;0")+COUNTIF(AR50,"&gt;0")+COUNTIF(AW50,"&gt;0")+COUNTIF(D55,"&gt;0")+COUNTIF(I55,"&gt;0")+COUNTIF(N55,"&gt;0")+COUNTIF(S55,"&gt;0")+COUNTIF(X55,"&gt;0")+COUNTIF(AC55,"&gt;0")+COUNTIF(AH55,"&gt;0")+COUNTIF(AM55,"&gt;0")+COUNTIF(AR55,"&gt;0")+COUNTIF(AW55,"&gt;0")+COUNTIF(D60,"&gt;0")+COUNTIF(I60,"&gt;0")+COUNTIF(N60,"&gt;0")+COUNTIF(S60,"&gt;0")+COUNTIF(X60,"&gt;0")+COUNTIF(AC60,"&gt;0")+COUNTIF(AH60,"&gt;0")+COUNTIF(AM60,"&gt;0")+COUNTIF(AR60,"&gt;0")+COUNTIF(AW60,"&gt;0")+COUNTIF(D65,"&gt;0")+COUNTIF(I65,"&gt;0")+COUNTIF(N65,"&gt;0")+COUNTIF(S65,"&gt;0")+COUNTIF(X65,"&gt;0")+COUNTIF(AC65,"&gt;0")+COUNTIF(AH65,"&gt;0")+COUNTIF(AM65,"&gt;0")+COUNTIF(AR65,"&gt;0")+COUNTIF(AW65,"&gt;0")+COUNTIF(D70,"&gt;0")+COUNTIF(I70,"&gt;0")+COUNTIF(N70,"&gt;0")+COUNTIF(S70,"&gt;0")+COUNTIF(X70,"&gt;0")+COUNTIF(AC70,"&gt;0")+COUNTIF(AH70,"&gt;0")+COUNTIF(AM70,"&gt;0")+COUNTIF(AR70,"&gt;0")+COUNTIF(AW70,"&gt;0")+COUNTIF(D75,"&gt;0")+COUNTIF(I75,"&gt;0")+COUNTIF(N75,"&gt;0")+COUNTIF(S75,"&gt;0")+COUNTIF(X75,"&gt;0")+COUNTIF(AC75,"&gt;0")+COUNTIF(AH75,"&gt;0")+COUNTIF(AM75,"&gt;0")+COUNTIF(AR75,"&gt;0")+COUNTIF(AW75,"&gt;0")+COUNTIF(D80,"&gt;0")+COUNTIF(I80,"&gt;0")+COUNTIF(N80,"&gt;0")+COUNTIF(S80,"&gt;0")+COUNTIF(X80,"&gt;0")+COUNTIF(AC80,"&gt;0")+COUNTIF(AH80,"&gt;0")+COUNTIF(AM80,"&gt;0")+COUNTIF(AR80,"&gt;0")+COUNTIF(AW80,"&gt;0")+COUNTIF(D85,"&gt;0")+COUNTIF(I85,"&gt;0")+COUNTIF(N85,"&gt;0")+COUNTIF(S85,"&gt;0")+COUNTIF(X85,"&gt;0")+COUNTIF(AC85,"&gt;0")+COUNTIF(AH85,"&gt;0")+COUNTIF(AM85,"&gt;0")+COUNTIF(AR85,"&gt;0")+COUNTIF(AW85,"&gt;0")+COUNTIF(D90,"&gt;0")+COUNTIF(I90,"&gt;0")+COUNTIF(N90,"&gt;0")+COUNTIF(S90,"&gt;0")+COUNTIF(X90,"&gt;0")+COUNTIF(AC90,"&gt;0")+COUNTIF(AH90,"&gt;0")+COUNTIF(AM90,"&gt;0")+COUNTIF(AR90,"&gt;0")+COUNTIF(AW90,"&gt;0")+COUNTIF(D95,"&gt;0")+COUNTIF(I95,"&gt;0")+COUNTIF(N95,"&gt;0")+COUNTIF(S95,"&gt;0")+COUNTIF(X95,"&gt;0")+COUNTIF(AC95,"&gt;0")+COUNTIF(AH95,"&gt;0")+COUNTIF(AM95,"&gt;0")+COUNTIF(AR95,"&gt;0")+COUNTIF(AW95,"&gt;0")+COUNTIF(D100,"&gt;0")+COUNTIF(I100,"&gt;0")+COUNTIF(N100,"&gt;0")+COUNTIF(S100,"&gt;0")+COUNTIF(X100,"&gt;0")+COUNTIF(AC100,"&gt;0")+COUNTIF(AH100,"&gt;0")+COUNTIF(AM100,"&gt;0")+COUNTIF(AR100,"&gt;0")+COUNTIF(AW100,"&gt;0")+COUNTIF(D105,"&gt;0")+COUNTIF(I105,"&gt;0")+COUNTIF(N105,"&gt;0")+COUNTIF(S105,"&gt;0")+COUNTIF(X105,"&gt;0")+COUNTIF(AC105,"&gt;0")+COUNTIF(AH105,"&gt;0")+COUNTIF(AM105,"&gt;0")+COUNTIF(AR105,"&gt;0")+COUNTIF(AW105,"&gt;0")+COUNTIF(D110,"&gt;0")+COUNTIF(I110,"&gt;0")+COUNTIF(N110,"&gt;0")+COUNTIF(S110,"&gt;0")+COUNTIF(X110,"&gt;0")+COUNTIF(AC110,"&gt;0")+COUNTIF(AH110,"&gt;0")+COUNTIF(AM110,"&gt;0")+COUNTIF(AR110,"&gt;0")+COUNTIF(AW110,"&gt;0")+COUNTIF(D115,"&gt;0")+COUNTIF(I115,"&gt;0")+COUNTIF(N115,"&gt;0")+COUNTIF(S115,"&gt;0")+COUNTIF(X115,"&gt;0")+COUNTIF(AC115,"&gt;0")+COUNTIF(AH115,"&gt;0")+COUNTIF(AM115,"&gt;0")+COUNTIF(AR115,"&gt;0")+COUNTIF(AW115,"&gt;0")+COUNTIF(D125,"&gt;0")+COUNTIF(I125,"&gt;0")+COUNTIF(N125,"&gt;0")</f>
        <v>0</v>
      </c>
      <c r="AT122" s="25">
        <f>90-AO122</f>
        <v>90</v>
      </c>
      <c r="AU122" s="26">
        <f>102-AP122</f>
        <v>102</v>
      </c>
      <c r="AV122" s="27">
        <f>77-AQ122</f>
        <v>77</v>
      </c>
      <c r="AW122" s="28">
        <f>124-AR122</f>
        <v>124</v>
      </c>
      <c r="AX122" s="2"/>
    </row>
    <row r="123" spans="1:50" x14ac:dyDescent="0.25">
      <c r="A123" s="96" t="s">
        <v>236</v>
      </c>
      <c r="B123" s="98"/>
      <c r="C123" s="146">
        <f>M.U.S.C.L.E.!C123</f>
        <v>0</v>
      </c>
      <c r="D123" s="147"/>
      <c r="E123" s="3"/>
      <c r="F123" s="96" t="s">
        <v>237</v>
      </c>
      <c r="G123" s="98"/>
      <c r="H123" s="146">
        <f>M.U.S.C.L.E.!H123</f>
        <v>0</v>
      </c>
      <c r="I123" s="147"/>
      <c r="K123" s="96" t="s">
        <v>238</v>
      </c>
      <c r="L123" s="98"/>
      <c r="M123" s="146">
        <f>M.U.S.C.L.E.!M123</f>
        <v>0</v>
      </c>
      <c r="N123" s="147"/>
      <c r="AG123" s="2"/>
      <c r="AH123" s="2"/>
      <c r="AJ123" s="132"/>
      <c r="AK123" s="123"/>
      <c r="AL123" s="125"/>
      <c r="AM123" s="127"/>
      <c r="AO123" s="33" t="s">
        <v>264</v>
      </c>
      <c r="AP123" s="34" t="s">
        <v>265</v>
      </c>
      <c r="AQ123" s="35" t="s">
        <v>266</v>
      </c>
      <c r="AR123" s="36" t="s">
        <v>267</v>
      </c>
      <c r="AT123" s="33" t="s">
        <v>264</v>
      </c>
      <c r="AU123" s="34" t="s">
        <v>265</v>
      </c>
      <c r="AV123" s="35" t="s">
        <v>266</v>
      </c>
      <c r="AW123" s="36" t="s">
        <v>267</v>
      </c>
      <c r="AX123" s="2"/>
    </row>
    <row r="124" spans="1:50" x14ac:dyDescent="0.25">
      <c r="A124" s="49"/>
      <c r="B124" s="45"/>
      <c r="C124" s="45"/>
      <c r="D124" s="45"/>
      <c r="E124" s="53"/>
      <c r="F124" s="55">
        <f>M.U.S.C.L.E.!F124</f>
        <v>0</v>
      </c>
      <c r="G124" s="56">
        <f>M.U.S.C.L.E.!G124</f>
        <v>0</v>
      </c>
      <c r="H124" s="52">
        <f>M.U.S.C.L.E.!H124</f>
        <v>0</v>
      </c>
      <c r="I124" s="45"/>
      <c r="J124" s="54"/>
      <c r="K124" s="55">
        <f>M.U.S.C.L.E.!K124</f>
        <v>0</v>
      </c>
      <c r="L124" s="56">
        <f>M.U.S.C.L.E.!L124</f>
        <v>0</v>
      </c>
      <c r="M124" s="45"/>
      <c r="N124" s="45"/>
      <c r="AG124" s="2"/>
      <c r="AH124" s="2"/>
      <c r="AJ124" s="133">
        <f>SUM(AL118,AJ120,AK120,AL120,AM120,AJ122,AK122,AL122,AM122)</f>
        <v>0</v>
      </c>
      <c r="AK124" s="134"/>
      <c r="AL124" s="134"/>
      <c r="AM124" s="135"/>
      <c r="AO124" s="133">
        <f>SUM(AQ118,AO120,AP120,AQ120,AR120,AO122,AP122,AQ122,AR122)</f>
        <v>0</v>
      </c>
      <c r="AP124" s="134"/>
      <c r="AQ124" s="134"/>
      <c r="AR124" s="135"/>
      <c r="AT124" s="133">
        <f>SUM(AV118,AT120,AU120,AV120,AW120,AT122,AU122,AV122,AW122)</f>
        <v>1083</v>
      </c>
      <c r="AU124" s="134"/>
      <c r="AV124" s="134"/>
      <c r="AW124" s="135"/>
      <c r="AX124" s="2"/>
    </row>
    <row r="125" spans="1:50" x14ac:dyDescent="0.25">
      <c r="A125" s="57">
        <f>M.U.S.C.L.E.!A125</f>
        <v>0</v>
      </c>
      <c r="B125" s="45"/>
      <c r="C125" s="45"/>
      <c r="D125" s="46">
        <f>M.U.S.C.L.E.!D125</f>
        <v>0</v>
      </c>
      <c r="E125" s="53"/>
      <c r="F125" s="45"/>
      <c r="G125" s="58">
        <f>M.U.S.C.L.E.!G125</f>
        <v>0</v>
      </c>
      <c r="H125" s="45"/>
      <c r="I125" s="46">
        <f>M.U.S.C.L.E.!I125</f>
        <v>0</v>
      </c>
      <c r="J125" s="54"/>
      <c r="K125" s="57">
        <f>M.U.S.C.L.E.!K125</f>
        <v>0</v>
      </c>
      <c r="L125" s="45"/>
      <c r="M125" s="45"/>
      <c r="N125" s="46">
        <f>M.U.S.C.L.E.!N125</f>
        <v>0</v>
      </c>
      <c r="AG125" s="2"/>
      <c r="AH125" s="2"/>
      <c r="AJ125" s="139"/>
      <c r="AK125" s="140"/>
      <c r="AL125" s="140"/>
      <c r="AM125" s="141"/>
      <c r="AO125" s="136" t="s">
        <v>260</v>
      </c>
      <c r="AP125" s="137"/>
      <c r="AQ125" s="137"/>
      <c r="AR125" s="138"/>
      <c r="AT125" s="136" t="s">
        <v>260</v>
      </c>
      <c r="AU125" s="137"/>
      <c r="AV125" s="137"/>
      <c r="AW125" s="138"/>
      <c r="AX125" s="2"/>
    </row>
    <row r="126" spans="1:50" ht="13.2" customHeight="1" x14ac:dyDescent="0.25">
      <c r="AG126" s="2"/>
      <c r="AH126" s="2"/>
      <c r="AX126" s="2"/>
    </row>
    <row r="127" spans="1:50" x14ac:dyDescent="0.25">
      <c r="AG127" s="2"/>
      <c r="AH127" s="2"/>
    </row>
    <row r="128" spans="1:50" x14ac:dyDescent="0.25">
      <c r="W128" s="2"/>
      <c r="X128" s="2"/>
      <c r="AB128" s="2"/>
      <c r="AC128" s="2"/>
      <c r="AG128" s="2"/>
      <c r="AH128" s="2"/>
    </row>
    <row r="129" spans="23:34" x14ac:dyDescent="0.25">
      <c r="W129" s="2"/>
      <c r="X129" s="2"/>
      <c r="AB129" s="2"/>
      <c r="AC129" s="2"/>
      <c r="AG129" s="2"/>
      <c r="AH129" s="2"/>
    </row>
    <row r="130" spans="23:34" x14ac:dyDescent="0.25">
      <c r="W130" s="2"/>
      <c r="X130" s="2"/>
      <c r="AB130" s="2"/>
      <c r="AC130" s="2"/>
      <c r="AG130" s="2"/>
      <c r="AH130" s="2"/>
    </row>
  </sheetData>
  <mergeCells count="491">
    <mergeCell ref="AO125:AR125"/>
    <mergeCell ref="AT125:AW125"/>
    <mergeCell ref="AJ120:AJ121"/>
    <mergeCell ref="AK120:AK121"/>
    <mergeCell ref="AL120:AL121"/>
    <mergeCell ref="AM120:AM121"/>
    <mergeCell ref="AJ122:AJ123"/>
    <mergeCell ref="AK122:AK123"/>
    <mergeCell ref="AL122:AL123"/>
    <mergeCell ref="AM122:AM123"/>
    <mergeCell ref="AJ124:AM125"/>
    <mergeCell ref="AQ118:AR118"/>
    <mergeCell ref="AT118:AU118"/>
    <mergeCell ref="AV118:AW118"/>
    <mergeCell ref="AJ119:AK119"/>
    <mergeCell ref="AO119:AP119"/>
    <mergeCell ref="AQ119:AR119"/>
    <mergeCell ref="AT119:AU119"/>
    <mergeCell ref="AV119:AW119"/>
    <mergeCell ref="AO124:AR124"/>
    <mergeCell ref="AT124:AW124"/>
    <mergeCell ref="H3:I3"/>
    <mergeCell ref="K3:L3"/>
    <mergeCell ref="M3:N3"/>
    <mergeCell ref="P3:Q3"/>
    <mergeCell ref="R3:S3"/>
    <mergeCell ref="U3:V3"/>
    <mergeCell ref="A1:AW1"/>
    <mergeCell ref="AL3:AM3"/>
    <mergeCell ref="AO3:AP3"/>
    <mergeCell ref="AQ3:AR3"/>
    <mergeCell ref="AT3:AU3"/>
    <mergeCell ref="AV3:AW3"/>
    <mergeCell ref="W3:X3"/>
    <mergeCell ref="Z3:AA3"/>
    <mergeCell ref="AB3:AC3"/>
    <mergeCell ref="AE3:AF3"/>
    <mergeCell ref="AG3:AH3"/>
    <mergeCell ref="AJ3:AK3"/>
    <mergeCell ref="A3:B3"/>
    <mergeCell ref="C3:D3"/>
    <mergeCell ref="F3:G3"/>
    <mergeCell ref="A8:B8"/>
    <mergeCell ref="C8:D8"/>
    <mergeCell ref="F8:G8"/>
    <mergeCell ref="H8:I8"/>
    <mergeCell ref="K8:L8"/>
    <mergeCell ref="AQ8:AR8"/>
    <mergeCell ref="AT8:AU8"/>
    <mergeCell ref="AV8:AW8"/>
    <mergeCell ref="AB8:AC8"/>
    <mergeCell ref="AE8:AF8"/>
    <mergeCell ref="AG8:AH8"/>
    <mergeCell ref="AJ8:AK8"/>
    <mergeCell ref="AL8:AM8"/>
    <mergeCell ref="AO8:AP8"/>
    <mergeCell ref="M8:N8"/>
    <mergeCell ref="P8:Q8"/>
    <mergeCell ref="R8:S8"/>
    <mergeCell ref="U8:V8"/>
    <mergeCell ref="W8:X8"/>
    <mergeCell ref="Z8:AA8"/>
    <mergeCell ref="A13:B13"/>
    <mergeCell ref="C13:D13"/>
    <mergeCell ref="F13:G13"/>
    <mergeCell ref="H13:I13"/>
    <mergeCell ref="K13:L13"/>
    <mergeCell ref="M13:N13"/>
    <mergeCell ref="P13:Q13"/>
    <mergeCell ref="AV13:AW13"/>
    <mergeCell ref="AG13:AH13"/>
    <mergeCell ref="AJ13:AK13"/>
    <mergeCell ref="AL13:AM13"/>
    <mergeCell ref="AO13:AP13"/>
    <mergeCell ref="AQ13:AR13"/>
    <mergeCell ref="AT13:AU13"/>
    <mergeCell ref="R13:S13"/>
    <mergeCell ref="U13:V13"/>
    <mergeCell ref="W13:X13"/>
    <mergeCell ref="Z13:AA13"/>
    <mergeCell ref="A18:B18"/>
    <mergeCell ref="C18:D18"/>
    <mergeCell ref="F18:G18"/>
    <mergeCell ref="H18:I18"/>
    <mergeCell ref="K18:L18"/>
    <mergeCell ref="M18:N18"/>
    <mergeCell ref="P18:Q18"/>
    <mergeCell ref="R18:S18"/>
    <mergeCell ref="U18:V18"/>
    <mergeCell ref="W18:X18"/>
    <mergeCell ref="Z18:AA18"/>
    <mergeCell ref="AB18:AC18"/>
    <mergeCell ref="AE18:AF18"/>
    <mergeCell ref="AB13:AC13"/>
    <mergeCell ref="AE13:AF13"/>
    <mergeCell ref="AL18:AM18"/>
    <mergeCell ref="AO18:AP18"/>
    <mergeCell ref="AQ18:AR18"/>
    <mergeCell ref="AT18:AU18"/>
    <mergeCell ref="AV18:AW18"/>
    <mergeCell ref="AG18:AH18"/>
    <mergeCell ref="AJ18:AK18"/>
    <mergeCell ref="A23:B23"/>
    <mergeCell ref="C23:D23"/>
    <mergeCell ref="F23:G23"/>
    <mergeCell ref="H23:I23"/>
    <mergeCell ref="K23:L23"/>
    <mergeCell ref="AQ23:AR23"/>
    <mergeCell ref="AT23:AU23"/>
    <mergeCell ref="AV23:AW23"/>
    <mergeCell ref="AJ23:AK23"/>
    <mergeCell ref="AL23:AM23"/>
    <mergeCell ref="AO23:AP23"/>
    <mergeCell ref="AB23:AC23"/>
    <mergeCell ref="AE23:AF23"/>
    <mergeCell ref="AG23:AH23"/>
    <mergeCell ref="M23:N23"/>
    <mergeCell ref="P23:Q23"/>
    <mergeCell ref="R23:S23"/>
    <mergeCell ref="U23:V23"/>
    <mergeCell ref="W23:X23"/>
    <mergeCell ref="Z23:AA23"/>
    <mergeCell ref="A28:B28"/>
    <mergeCell ref="C28:D28"/>
    <mergeCell ref="F28:G28"/>
    <mergeCell ref="H28:I28"/>
    <mergeCell ref="K28:L28"/>
    <mergeCell ref="M28:N28"/>
    <mergeCell ref="P28:Q28"/>
    <mergeCell ref="AV28:AW28"/>
    <mergeCell ref="AG28:AH28"/>
    <mergeCell ref="AJ28:AK28"/>
    <mergeCell ref="AL28:AM28"/>
    <mergeCell ref="AO28:AP28"/>
    <mergeCell ref="AQ28:AR28"/>
    <mergeCell ref="AT28:AU28"/>
    <mergeCell ref="R28:S28"/>
    <mergeCell ref="U28:V28"/>
    <mergeCell ref="W28:X28"/>
    <mergeCell ref="Z28:AA28"/>
    <mergeCell ref="AB28:AC28"/>
    <mergeCell ref="AE28:AF28"/>
    <mergeCell ref="W33:X33"/>
    <mergeCell ref="Z33:AA33"/>
    <mergeCell ref="AB33:AC33"/>
    <mergeCell ref="AE33:AF33"/>
    <mergeCell ref="A33:B33"/>
    <mergeCell ref="C33:D33"/>
    <mergeCell ref="F33:G33"/>
    <mergeCell ref="H33:I33"/>
    <mergeCell ref="K33:L33"/>
    <mergeCell ref="M33:N33"/>
    <mergeCell ref="P33:Q33"/>
    <mergeCell ref="R33:S33"/>
    <mergeCell ref="U33:V33"/>
    <mergeCell ref="AL33:AM33"/>
    <mergeCell ref="AO33:AP33"/>
    <mergeCell ref="AQ33:AR33"/>
    <mergeCell ref="AT33:AU33"/>
    <mergeCell ref="AV33:AW33"/>
    <mergeCell ref="AG33:AH33"/>
    <mergeCell ref="AJ33:AK33"/>
    <mergeCell ref="A38:B38"/>
    <mergeCell ref="C38:D38"/>
    <mergeCell ref="F38:G38"/>
    <mergeCell ref="H38:I38"/>
    <mergeCell ref="K38:L38"/>
    <mergeCell ref="AQ38:AR38"/>
    <mergeCell ref="AT38:AU38"/>
    <mergeCell ref="AV38:AW38"/>
    <mergeCell ref="AJ38:AK38"/>
    <mergeCell ref="AL38:AM38"/>
    <mergeCell ref="AO38:AP38"/>
    <mergeCell ref="AB38:AC38"/>
    <mergeCell ref="AE38:AF38"/>
    <mergeCell ref="AG38:AH38"/>
    <mergeCell ref="M38:N38"/>
    <mergeCell ref="P38:Q38"/>
    <mergeCell ref="R38:S38"/>
    <mergeCell ref="U38:V38"/>
    <mergeCell ref="W38:X38"/>
    <mergeCell ref="Z38:AA38"/>
    <mergeCell ref="A43:B43"/>
    <mergeCell ref="C43:D43"/>
    <mergeCell ref="F43:G43"/>
    <mergeCell ref="H43:I43"/>
    <mergeCell ref="K43:L43"/>
    <mergeCell ref="M43:N43"/>
    <mergeCell ref="P43:Q43"/>
    <mergeCell ref="AV43:AW43"/>
    <mergeCell ref="AG43:AH43"/>
    <mergeCell ref="AJ43:AK43"/>
    <mergeCell ref="AL43:AM43"/>
    <mergeCell ref="AO43:AP43"/>
    <mergeCell ref="AQ43:AR43"/>
    <mergeCell ref="AT43:AU43"/>
    <mergeCell ref="R43:S43"/>
    <mergeCell ref="U43:V43"/>
    <mergeCell ref="W43:X43"/>
    <mergeCell ref="Z43:AA43"/>
    <mergeCell ref="AB43:AC43"/>
    <mergeCell ref="AE43:AF43"/>
    <mergeCell ref="W48:X48"/>
    <mergeCell ref="Z48:AA48"/>
    <mergeCell ref="AB48:AC48"/>
    <mergeCell ref="AE48:AF48"/>
    <mergeCell ref="A48:B48"/>
    <mergeCell ref="C48:D48"/>
    <mergeCell ref="F48:G48"/>
    <mergeCell ref="H48:I48"/>
    <mergeCell ref="K48:L48"/>
    <mergeCell ref="M48:N48"/>
    <mergeCell ref="P48:Q48"/>
    <mergeCell ref="R48:S48"/>
    <mergeCell ref="U48:V48"/>
    <mergeCell ref="AL48:AM48"/>
    <mergeCell ref="AO48:AP48"/>
    <mergeCell ref="AQ48:AR48"/>
    <mergeCell ref="AT48:AU48"/>
    <mergeCell ref="AV48:AW48"/>
    <mergeCell ref="AG48:AH48"/>
    <mergeCell ref="AJ48:AK48"/>
    <mergeCell ref="A53:B53"/>
    <mergeCell ref="C53:D53"/>
    <mergeCell ref="F53:G53"/>
    <mergeCell ref="H53:I53"/>
    <mergeCell ref="K53:L53"/>
    <mergeCell ref="AQ53:AR53"/>
    <mergeCell ref="AT53:AU53"/>
    <mergeCell ref="AV53:AW53"/>
    <mergeCell ref="AJ53:AK53"/>
    <mergeCell ref="AL53:AM53"/>
    <mergeCell ref="AO53:AP53"/>
    <mergeCell ref="AB53:AC53"/>
    <mergeCell ref="AE53:AF53"/>
    <mergeCell ref="AG53:AH53"/>
    <mergeCell ref="M53:N53"/>
    <mergeCell ref="P53:Q53"/>
    <mergeCell ref="R53:S53"/>
    <mergeCell ref="U53:V53"/>
    <mergeCell ref="W53:X53"/>
    <mergeCell ref="Z53:AA53"/>
    <mergeCell ref="A58:B58"/>
    <mergeCell ref="C58:D58"/>
    <mergeCell ref="F58:G58"/>
    <mergeCell ref="H58:I58"/>
    <mergeCell ref="K58:L58"/>
    <mergeCell ref="M58:N58"/>
    <mergeCell ref="P58:Q58"/>
    <mergeCell ref="AV58:AW58"/>
    <mergeCell ref="AG58:AH58"/>
    <mergeCell ref="AJ58:AK58"/>
    <mergeCell ref="AL58:AM58"/>
    <mergeCell ref="AO58:AP58"/>
    <mergeCell ref="AQ58:AR58"/>
    <mergeCell ref="AT58:AU58"/>
    <mergeCell ref="R58:S58"/>
    <mergeCell ref="U58:V58"/>
    <mergeCell ref="W58:X58"/>
    <mergeCell ref="Z58:AA58"/>
    <mergeCell ref="AB58:AC58"/>
    <mergeCell ref="AE58:AF58"/>
    <mergeCell ref="W63:X63"/>
    <mergeCell ref="Z63:AA63"/>
    <mergeCell ref="AB63:AC63"/>
    <mergeCell ref="AE63:AF63"/>
    <mergeCell ref="A63:B63"/>
    <mergeCell ref="C63:D63"/>
    <mergeCell ref="F63:G63"/>
    <mergeCell ref="H63:I63"/>
    <mergeCell ref="K63:L63"/>
    <mergeCell ref="M63:N63"/>
    <mergeCell ref="P63:Q63"/>
    <mergeCell ref="R63:S63"/>
    <mergeCell ref="U63:V63"/>
    <mergeCell ref="AL63:AM63"/>
    <mergeCell ref="AO63:AP63"/>
    <mergeCell ref="AQ63:AR63"/>
    <mergeCell ref="AT63:AU63"/>
    <mergeCell ref="AV63:AW63"/>
    <mergeCell ref="AG63:AH63"/>
    <mergeCell ref="AJ63:AK63"/>
    <mergeCell ref="A68:B68"/>
    <mergeCell ref="C68:D68"/>
    <mergeCell ref="F68:G68"/>
    <mergeCell ref="H68:I68"/>
    <mergeCell ref="K68:L68"/>
    <mergeCell ref="AQ68:AR68"/>
    <mergeCell ref="AT68:AU68"/>
    <mergeCell ref="AV68:AW68"/>
    <mergeCell ref="AJ68:AK68"/>
    <mergeCell ref="AL68:AM68"/>
    <mergeCell ref="AO68:AP68"/>
    <mergeCell ref="AB68:AC68"/>
    <mergeCell ref="AE68:AF68"/>
    <mergeCell ref="AG68:AH68"/>
    <mergeCell ref="M68:N68"/>
    <mergeCell ref="P68:Q68"/>
    <mergeCell ref="R68:S68"/>
    <mergeCell ref="U68:V68"/>
    <mergeCell ref="W68:X68"/>
    <mergeCell ref="Z68:AA68"/>
    <mergeCell ref="A73:B73"/>
    <mergeCell ref="C73:D73"/>
    <mergeCell ref="F73:G73"/>
    <mergeCell ref="H73:I73"/>
    <mergeCell ref="K73:L73"/>
    <mergeCell ref="M73:N73"/>
    <mergeCell ref="P73:Q73"/>
    <mergeCell ref="AV73:AW73"/>
    <mergeCell ref="AG73:AH73"/>
    <mergeCell ref="AJ73:AK73"/>
    <mergeCell ref="AL73:AM73"/>
    <mergeCell ref="AO73:AP73"/>
    <mergeCell ref="AQ73:AR73"/>
    <mergeCell ref="AT73:AU73"/>
    <mergeCell ref="R73:S73"/>
    <mergeCell ref="U73:V73"/>
    <mergeCell ref="W73:X73"/>
    <mergeCell ref="Z73:AA73"/>
    <mergeCell ref="AB73:AC73"/>
    <mergeCell ref="AE73:AF73"/>
    <mergeCell ref="W78:X78"/>
    <mergeCell ref="Z78:AA78"/>
    <mergeCell ref="AB78:AC78"/>
    <mergeCell ref="AE78:AF78"/>
    <mergeCell ref="A78:B78"/>
    <mergeCell ref="C78:D78"/>
    <mergeCell ref="F78:G78"/>
    <mergeCell ref="H78:I78"/>
    <mergeCell ref="K78:L78"/>
    <mergeCell ref="M78:N78"/>
    <mergeCell ref="P78:Q78"/>
    <mergeCell ref="R78:S78"/>
    <mergeCell ref="U78:V78"/>
    <mergeCell ref="AL78:AM78"/>
    <mergeCell ref="AO78:AP78"/>
    <mergeCell ref="AQ78:AR78"/>
    <mergeCell ref="AT78:AU78"/>
    <mergeCell ref="AV78:AW78"/>
    <mergeCell ref="AG78:AH78"/>
    <mergeCell ref="AJ78:AK78"/>
    <mergeCell ref="A83:B83"/>
    <mergeCell ref="C83:D83"/>
    <mergeCell ref="F83:G83"/>
    <mergeCell ref="H83:I83"/>
    <mergeCell ref="K83:L83"/>
    <mergeCell ref="AQ83:AR83"/>
    <mergeCell ref="AT83:AU83"/>
    <mergeCell ref="AV83:AW83"/>
    <mergeCell ref="AJ83:AK83"/>
    <mergeCell ref="AL83:AM83"/>
    <mergeCell ref="AO83:AP83"/>
    <mergeCell ref="AB83:AC83"/>
    <mergeCell ref="AE83:AF83"/>
    <mergeCell ref="AG83:AH83"/>
    <mergeCell ref="M83:N83"/>
    <mergeCell ref="P83:Q83"/>
    <mergeCell ref="R83:S83"/>
    <mergeCell ref="U83:V83"/>
    <mergeCell ref="W83:X83"/>
    <mergeCell ref="Z83:AA83"/>
    <mergeCell ref="A88:B88"/>
    <mergeCell ref="C88:D88"/>
    <mergeCell ref="F88:G88"/>
    <mergeCell ref="H88:I88"/>
    <mergeCell ref="K88:L88"/>
    <mergeCell ref="M88:N88"/>
    <mergeCell ref="P88:Q88"/>
    <mergeCell ref="AV88:AW88"/>
    <mergeCell ref="AG88:AH88"/>
    <mergeCell ref="AJ88:AK88"/>
    <mergeCell ref="AL88:AM88"/>
    <mergeCell ref="AO88:AP88"/>
    <mergeCell ref="AQ88:AR88"/>
    <mergeCell ref="AT88:AU88"/>
    <mergeCell ref="R88:S88"/>
    <mergeCell ref="U88:V88"/>
    <mergeCell ref="W88:X88"/>
    <mergeCell ref="Z88:AA88"/>
    <mergeCell ref="AB88:AC88"/>
    <mergeCell ref="AE88:AF88"/>
    <mergeCell ref="AQ93:AR93"/>
    <mergeCell ref="AT93:AU93"/>
    <mergeCell ref="AV93:AW93"/>
    <mergeCell ref="AG93:AH93"/>
    <mergeCell ref="AJ93:AK93"/>
    <mergeCell ref="A98:B98"/>
    <mergeCell ref="C98:D98"/>
    <mergeCell ref="F98:G98"/>
    <mergeCell ref="H98:I98"/>
    <mergeCell ref="K98:L98"/>
    <mergeCell ref="AQ98:AR98"/>
    <mergeCell ref="AT98:AU98"/>
    <mergeCell ref="AV98:AW98"/>
    <mergeCell ref="AJ98:AK98"/>
    <mergeCell ref="AL98:AM98"/>
    <mergeCell ref="AO98:AP98"/>
    <mergeCell ref="AB98:AC98"/>
    <mergeCell ref="AE98:AF98"/>
    <mergeCell ref="AG98:AH98"/>
    <mergeCell ref="M98:N98"/>
    <mergeCell ref="P98:Q98"/>
    <mergeCell ref="R98:S98"/>
    <mergeCell ref="W93:X93"/>
    <mergeCell ref="Z93:AA93"/>
    <mergeCell ref="A103:B103"/>
    <mergeCell ref="C103:D103"/>
    <mergeCell ref="F103:G103"/>
    <mergeCell ref="H103:I103"/>
    <mergeCell ref="K103:L103"/>
    <mergeCell ref="M103:N103"/>
    <mergeCell ref="P103:Q103"/>
    <mergeCell ref="AL93:AM93"/>
    <mergeCell ref="AO93:AP93"/>
    <mergeCell ref="AB93:AC93"/>
    <mergeCell ref="AE93:AF93"/>
    <mergeCell ref="A93:B93"/>
    <mergeCell ref="C93:D93"/>
    <mergeCell ref="F93:G93"/>
    <mergeCell ref="H93:I93"/>
    <mergeCell ref="K93:L93"/>
    <mergeCell ref="M93:N93"/>
    <mergeCell ref="P93:Q93"/>
    <mergeCell ref="R93:S93"/>
    <mergeCell ref="U93:V93"/>
    <mergeCell ref="R103:S103"/>
    <mergeCell ref="AL108:AM108"/>
    <mergeCell ref="AO108:AP108"/>
    <mergeCell ref="AQ108:AR108"/>
    <mergeCell ref="AT108:AU108"/>
    <mergeCell ref="AV108:AW108"/>
    <mergeCell ref="AG108:AH108"/>
    <mergeCell ref="AJ108:AK108"/>
    <mergeCell ref="U98:V98"/>
    <mergeCell ref="W98:X98"/>
    <mergeCell ref="Z98:AA98"/>
    <mergeCell ref="AV103:AW103"/>
    <mergeCell ref="AG103:AH103"/>
    <mergeCell ref="AJ103:AK103"/>
    <mergeCell ref="AL103:AM103"/>
    <mergeCell ref="AO103:AP103"/>
    <mergeCell ref="AQ103:AR103"/>
    <mergeCell ref="AT103:AU103"/>
    <mergeCell ref="U103:V103"/>
    <mergeCell ref="W103:X103"/>
    <mergeCell ref="Z103:AA103"/>
    <mergeCell ref="AB103:AC103"/>
    <mergeCell ref="AE103:AF103"/>
    <mergeCell ref="A113:B113"/>
    <mergeCell ref="C113:D113"/>
    <mergeCell ref="F113:G113"/>
    <mergeCell ref="H113:I113"/>
    <mergeCell ref="K113:L113"/>
    <mergeCell ref="W108:X108"/>
    <mergeCell ref="Z108:AA108"/>
    <mergeCell ref="AB108:AC108"/>
    <mergeCell ref="AE108:AF108"/>
    <mergeCell ref="A108:B108"/>
    <mergeCell ref="C108:D108"/>
    <mergeCell ref="F108:G108"/>
    <mergeCell ref="H108:I108"/>
    <mergeCell ref="K108:L108"/>
    <mergeCell ref="M108:N108"/>
    <mergeCell ref="P108:Q108"/>
    <mergeCell ref="R108:S108"/>
    <mergeCell ref="U108:V108"/>
    <mergeCell ref="A123:B123"/>
    <mergeCell ref="C123:D123"/>
    <mergeCell ref="F123:G123"/>
    <mergeCell ref="H123:I123"/>
    <mergeCell ref="K123:L123"/>
    <mergeCell ref="M123:N123"/>
    <mergeCell ref="AQ113:AR113"/>
    <mergeCell ref="AT113:AU113"/>
    <mergeCell ref="AV113:AW113"/>
    <mergeCell ref="AB113:AC113"/>
    <mergeCell ref="AE113:AF113"/>
    <mergeCell ref="AG113:AH113"/>
    <mergeCell ref="AJ113:AK113"/>
    <mergeCell ref="AL113:AM113"/>
    <mergeCell ref="AO113:AP113"/>
    <mergeCell ref="M113:N113"/>
    <mergeCell ref="P113:Q113"/>
    <mergeCell ref="R113:S113"/>
    <mergeCell ref="U113:V113"/>
    <mergeCell ref="W113:X113"/>
    <mergeCell ref="Z113:AA113"/>
    <mergeCell ref="AJ118:AK118"/>
    <mergeCell ref="AL118:AM119"/>
    <mergeCell ref="AO118:AP118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M.U.S.C.L.E.</vt:lpstr>
      <vt:lpstr>Class A - Rari</vt:lpstr>
      <vt:lpstr>Class B - Non Comuni</vt:lpstr>
      <vt:lpstr>Class C - Comuni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Lista M.U.S.C.L.E.</dc:title>
  <dc:creator>Albertinoz</dc:creator>
  <cp:lastModifiedBy>albertinoz</cp:lastModifiedBy>
  <cp:lastPrinted>2003-01-02T13:28:56Z</cp:lastPrinted>
  <dcterms:created xsi:type="dcterms:W3CDTF">2001-04-23T11:46:57Z</dcterms:created>
  <dcterms:modified xsi:type="dcterms:W3CDTF">2018-04-24T06:58:40Z</dcterms:modified>
</cp:coreProperties>
</file>